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495" activeTab="1"/>
  </bookViews>
  <sheets>
    <sheet name="همکاران" sheetId="1" r:id="rId1"/>
    <sheet name="مدیر گروه و معاون" sheetId="2" r:id="rId2"/>
    <sheet name="نهایی" sheetId="3" r:id="rId3"/>
  </sheets>
  <definedNames>
    <definedName name="_xlnm.Print_Area" localSheetId="1">'مدیر گروه و معاون'!$Z$2:$AH$34</definedName>
    <definedName name="_xlnm.Print_Area" localSheetId="2">'نهایی'!$A$1:$K$20</definedName>
    <definedName name="_xlnm.Print_Area" localSheetId="0">'همکاران'!$L$2:$S$38</definedName>
  </definedNames>
  <calcPr fullCalcOnLoad="1"/>
</workbook>
</file>

<file path=xl/sharedStrings.xml><?xml version="1.0" encoding="utf-8"?>
<sst xmlns="http://schemas.openxmlformats.org/spreadsheetml/2006/main" count="1281" uniqueCount="122">
  <si>
    <t>عالی</t>
  </si>
  <si>
    <t>خوب</t>
  </si>
  <si>
    <t>متوسط</t>
  </si>
  <si>
    <t>ضعیف</t>
  </si>
  <si>
    <t>ردیف</t>
  </si>
  <si>
    <t>میانگین</t>
  </si>
  <si>
    <t>مدیر گروه</t>
  </si>
  <si>
    <t>معاون اموزشی</t>
  </si>
  <si>
    <t>همکار 1</t>
  </si>
  <si>
    <t>همکار 2</t>
  </si>
  <si>
    <t>همکار 3</t>
  </si>
  <si>
    <t xml:space="preserve">دانشگاه علوم پزشکی  و خدمات بهداشتی درمانی استان لرستان  </t>
  </si>
  <si>
    <t>معاونت آموزشی</t>
  </si>
  <si>
    <t>ترم تحصیلی</t>
  </si>
  <si>
    <t>نام درس</t>
  </si>
  <si>
    <t xml:space="preserve">تعداد واحد </t>
  </si>
  <si>
    <t>تعداد واحد معادل در درس مشترک</t>
  </si>
  <si>
    <t>تعداد واحد امتیاز (توسط کمیته منتخب)</t>
  </si>
  <si>
    <t>ملاحظات</t>
  </si>
  <si>
    <t>نیمسال دوم ۸9-۸8</t>
  </si>
  <si>
    <t>میکروب شناسی  پزشکی</t>
  </si>
  <si>
    <t>میکروب شناسی عمومی</t>
  </si>
  <si>
    <t>ویروس شناسی علوم آزمایشگاهی</t>
  </si>
  <si>
    <t>کارآموزی در عرصه بیمارستان</t>
  </si>
  <si>
    <t>نیمسال اول 90-89</t>
  </si>
  <si>
    <t>باکتری شناسی علوم آزمایشگاهی</t>
  </si>
  <si>
    <t>میکروب شناسی پرستاری</t>
  </si>
  <si>
    <t>میکروب شناسی مامایی</t>
  </si>
  <si>
    <t>میکروب شناسی بهداشت محیط</t>
  </si>
  <si>
    <t>نیمسال دوم 90-89</t>
  </si>
  <si>
    <t xml:space="preserve">باکتری شناسی علوم آزمایشگاهی </t>
  </si>
  <si>
    <t>میکروب شناسی فوریت های پزشکی</t>
  </si>
  <si>
    <t>عوامل بیماریزا و  عفونی</t>
  </si>
  <si>
    <t>جمع واحد</t>
  </si>
  <si>
    <t>جمع واحد امتیاز</t>
  </si>
  <si>
    <t>جمع امتیازات</t>
  </si>
  <si>
    <t xml:space="preserve">  امضاء عضو هیئت علمی</t>
  </si>
  <si>
    <t xml:space="preserve"> امضاء دبیر کمیته منتخب دانشکده</t>
  </si>
  <si>
    <r>
      <t xml:space="preserve">امتیاز حاصل از فرم‌های </t>
    </r>
    <r>
      <rPr>
        <b/>
        <sz val="10"/>
        <color indexed="8"/>
        <rFont val="B Nazanin"/>
        <family val="0"/>
      </rPr>
      <t>فراگیران (40%)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</si>
  <si>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همکاران (20%)</t>
    </r>
  </si>
  <si>
    <r>
      <t xml:space="preserve">امتیاز حاصل از فرم‌های </t>
    </r>
    <r>
      <rPr>
        <b/>
        <sz val="10"/>
        <color indexed="8"/>
        <rFont val="B Nazanin"/>
        <family val="0"/>
      </rPr>
      <t>مسئولین</t>
    </r>
    <r>
      <rPr>
        <sz val="10"/>
        <color indexed="8"/>
        <rFont val="B Nazanin"/>
        <family val="0"/>
      </rPr>
      <t xml:space="preserve"> (مدیر گروه، معاون آموزشی و ...) </t>
    </r>
    <r>
      <rPr>
        <b/>
        <sz val="10"/>
        <color indexed="8"/>
        <rFont val="B Nazanin"/>
        <family val="0"/>
      </rPr>
      <t>40</t>
    </r>
    <r>
      <rPr>
        <sz val="10"/>
        <color indexed="8"/>
        <rFont val="B Nazanin"/>
        <family val="0"/>
      </rPr>
      <t>%</t>
    </r>
  </si>
  <si>
    <r>
      <rPr>
        <b/>
        <sz val="11"/>
        <color indexed="8"/>
        <rFont val="B Nazanin"/>
        <family val="0"/>
      </rPr>
      <t>امتیاز</t>
    </r>
    <r>
      <rPr>
        <sz val="11"/>
        <color indexed="8"/>
        <rFont val="B Nazanin"/>
        <family val="0"/>
      </rPr>
      <t xml:space="preserve"> (توسط کمیته منتخب)</t>
    </r>
  </si>
  <si>
    <t>سال  تحصیلی</t>
  </si>
  <si>
    <t>میانگین امتیاز</t>
  </si>
  <si>
    <t xml:space="preserve">                  نام و نام خانوادگی هیئت علمی :  دکتر غلامرضا گودرزی                 رشته تحصیلی : باکتری شناسی پزشکی</t>
  </si>
  <si>
    <r>
      <rPr>
        <b/>
        <sz val="12"/>
        <color indexed="8"/>
        <rFont val="B Nazanin"/>
        <family val="0"/>
      </rPr>
      <t>نحوه پر کردن فرم نهایی کیفیت تدریس:</t>
    </r>
    <r>
      <rPr>
        <sz val="11"/>
        <color indexed="8"/>
        <rFont val="B Nazanin"/>
        <family val="0"/>
      </rPr>
      <t xml:space="preserve">                                                                                          ابتدا از فرم </t>
    </r>
    <r>
      <rPr>
        <b/>
        <sz val="11"/>
        <color indexed="8"/>
        <rFont val="B Nazanin"/>
        <family val="0"/>
      </rPr>
      <t>کمیت تدریس</t>
    </r>
    <r>
      <rPr>
        <sz val="11"/>
        <color indexed="8"/>
        <rFont val="B Nazanin"/>
        <family val="0"/>
      </rPr>
      <t xml:space="preserve"> خود، عیناً نیمسال ها، نام درس و تعداد واحدهای تدریسی خود را در این فرم (ارزشیابی کیفیت) کپی کنید. اگر نیاز به اضافه کردن ردیف دارید در سربرگ Home گزینه ی isert  و سپس گزینه ی insert  Sheeet Rows را اانتخاب کنید تا یک ردیف اضافه شود. به تعداد مورد نیاز می توانید ردیف اضافه کنید    در مرحله بعد، برای هر نیمسال، نتایج فرم های ارزشیابی </t>
    </r>
    <r>
      <rPr>
        <b/>
        <sz val="11"/>
        <color indexed="8"/>
        <rFont val="B Nazanin"/>
        <family val="0"/>
      </rPr>
      <t>فراگیران</t>
    </r>
    <r>
      <rPr>
        <sz val="11"/>
        <color indexed="8"/>
        <rFont val="B Nazanin"/>
        <family val="0"/>
      </rPr>
      <t xml:space="preserve"> ( از قسمت</t>
    </r>
    <r>
      <rPr>
        <b/>
        <sz val="11"/>
        <color indexed="8"/>
        <rFont val="B Nazanin"/>
        <family val="0"/>
      </rPr>
      <t xml:space="preserve"> ارزشیابی</t>
    </r>
    <r>
      <rPr>
        <sz val="11"/>
        <color indexed="8"/>
        <rFont val="B Nazanin"/>
        <family val="0"/>
      </rPr>
      <t xml:space="preserve"> در سیستم سما هر فرد قابل دسترس می باشد)، ارزشیابی </t>
    </r>
    <r>
      <rPr>
        <b/>
        <sz val="11"/>
        <color indexed="8"/>
        <rFont val="B Nazanin"/>
        <family val="0"/>
      </rPr>
      <t>همکاران</t>
    </r>
    <r>
      <rPr>
        <sz val="11"/>
        <color indexed="8"/>
        <rFont val="B Nazanin"/>
        <family val="0"/>
      </rPr>
      <t xml:space="preserve"> و </t>
    </r>
    <r>
      <rPr>
        <b/>
        <sz val="11"/>
        <color indexed="8"/>
        <rFont val="B Nazanin"/>
        <family val="0"/>
      </rPr>
      <t>مسئولین</t>
    </r>
    <r>
      <rPr>
        <sz val="11"/>
        <color indexed="8"/>
        <rFont val="B Nazanin"/>
        <family val="0"/>
      </rPr>
      <t xml:space="preserve"> را در جایگاه خود وارد کنید </t>
    </r>
  </si>
  <si>
    <t>آیتم های فرم 2</t>
  </si>
  <si>
    <t>نمره همکار</t>
  </si>
  <si>
    <t>امتیاز</t>
  </si>
  <si>
    <t>کیفیت و به روز ...</t>
  </si>
  <si>
    <t>حضور موثر ...</t>
  </si>
  <si>
    <t>رعاین مبانی ...</t>
  </si>
  <si>
    <t>رعایت اصول اخلاق....</t>
  </si>
  <si>
    <t>تعامل مثبت و ..</t>
  </si>
  <si>
    <t>مسوولیت پذیری ...</t>
  </si>
  <si>
    <t>مشارکت موثر علمی ....</t>
  </si>
  <si>
    <t>نظر کلی شما ...</t>
  </si>
  <si>
    <t>تلاش در جهت ...</t>
  </si>
  <si>
    <t xml:space="preserve">کیفیت فعالیت های... </t>
  </si>
  <si>
    <t>کیفیت</t>
  </si>
  <si>
    <t xml:space="preserve">مدیر گروه </t>
  </si>
  <si>
    <t>آیتم های فرم  3</t>
  </si>
  <si>
    <t>نمره</t>
  </si>
  <si>
    <t>امتیازات</t>
  </si>
  <si>
    <t>آیتم های فرم  6</t>
  </si>
  <si>
    <t xml:space="preserve"> نمره سالانه شما از مسولین</t>
  </si>
  <si>
    <t xml:space="preserve">                        دانشگاه علوم پزشکی  و خدمات بهداشتی درمانی استان لرستان  </t>
  </si>
  <si>
    <t xml:space="preserve">                          معاونت آموزشی</t>
  </si>
  <si>
    <t xml:space="preserve">       کیفیت تدریس عضو هیئت علمی از نظر مدیر گروه و معاون آموزشی دانشکده</t>
  </si>
  <si>
    <t>معاون آموزشی دانشکده</t>
  </si>
  <si>
    <t>همکاری در برگزاری ....</t>
  </si>
  <si>
    <t>نحوه رعایت برنامه ...</t>
  </si>
  <si>
    <t>رعایت مقرات آموزشی ...</t>
  </si>
  <si>
    <t>پاسخگویی به سوالات ..</t>
  </si>
  <si>
    <t>اعلام به موقع نمرات...</t>
  </si>
  <si>
    <t>اثر بخشی آموزشی ...</t>
  </si>
  <si>
    <t>جدیت و علاقه در رفع ...</t>
  </si>
  <si>
    <t>رعایت ضوابط و مقرات ..</t>
  </si>
  <si>
    <t>جدیت در قبال وظایف ...</t>
  </si>
  <si>
    <t>نحوه همکاری با مسولین .</t>
  </si>
  <si>
    <t>استمرار حضور در شوراها ...</t>
  </si>
  <si>
    <t>حضور فیزیکی در مرکز</t>
  </si>
  <si>
    <t>میزان رعایت مبانی ...</t>
  </si>
  <si>
    <t>علاقه و تلاش در ترویج ...</t>
  </si>
  <si>
    <t>نوآوری و ابداع ...</t>
  </si>
  <si>
    <t>رعایت نظم و پشتکار ..</t>
  </si>
  <si>
    <t>مشارکت فکری و اداری ..</t>
  </si>
  <si>
    <t>قدرت بیان و تسلط ...</t>
  </si>
  <si>
    <t>اشتیاق به تدوین و ترجمه ..</t>
  </si>
  <si>
    <t>مزان تحرک علمی ...</t>
  </si>
  <si>
    <t>میزان مشارکت در ایجاد ..</t>
  </si>
  <si>
    <t>میزان علاقه و پشتکار..</t>
  </si>
  <si>
    <t>قدرت در پژوهش ...</t>
  </si>
  <si>
    <r>
      <t xml:space="preserve">نحوه </t>
    </r>
    <r>
      <rPr>
        <sz val="11"/>
        <color indexed="8"/>
        <rFont val="B Nazanin"/>
        <family val="0"/>
      </rPr>
      <t>مشارکت در</t>
    </r>
    <r>
      <rPr>
        <sz val="12"/>
        <color indexed="8"/>
        <rFont val="B Nazanin"/>
        <family val="0"/>
      </rPr>
      <t xml:space="preserve"> پایان نامه ..</t>
    </r>
  </si>
  <si>
    <t>نحوه مشارکت در مقالات ...</t>
  </si>
  <si>
    <t>میزان فعالیت و کارآیی....</t>
  </si>
  <si>
    <t xml:space="preserve">                  گروه آموزشی :                                                 دانشکده : </t>
  </si>
  <si>
    <t xml:space="preserve">        نام و نام خانوادگی :                                                      رشته :</t>
  </si>
  <si>
    <t>مدیریت امور هیئت علمی</t>
  </si>
  <si>
    <t>سال اول</t>
  </si>
  <si>
    <t>سال دوم</t>
  </si>
  <si>
    <t>سال سوم</t>
  </si>
  <si>
    <t>سال چهارم</t>
  </si>
  <si>
    <t>سال پنجم</t>
  </si>
  <si>
    <t>سال ششم</t>
  </si>
  <si>
    <t>سال هفتم</t>
  </si>
  <si>
    <t>سال هشتم</t>
  </si>
  <si>
    <t>سال نهم</t>
  </si>
  <si>
    <t>سال دهم</t>
  </si>
  <si>
    <t>سال تحصیلی :</t>
  </si>
  <si>
    <t>سال تحصیلی : 96-95</t>
  </si>
  <si>
    <t>سال تحصیلی : 94-93</t>
  </si>
  <si>
    <r>
      <rPr>
        <b/>
        <sz val="14"/>
        <color indexed="8"/>
        <rFont val="B Nazanin"/>
        <family val="0"/>
      </rPr>
      <t>عضو محترم هیئت علمی: با سلام.</t>
    </r>
    <r>
      <rPr>
        <b/>
        <sz val="12"/>
        <color indexed="8"/>
        <rFont val="B Nazanin"/>
        <family val="0"/>
      </rPr>
      <t xml:space="preserve">  در ابتدا  از مدیر گروه و معاون آموزشی دانشکده بخواهید فرم های ارزشیابی کیفیت تدریس شماره 3 (مدیر گروه) و شماره  4(معاون آموزشی دانشکده)  را به ازای </t>
    </r>
    <r>
      <rPr>
        <b/>
        <sz val="12"/>
        <color indexed="10"/>
        <rFont val="B Nazanin"/>
        <family val="0"/>
      </rPr>
      <t>هر سال تحصیلی یکبار</t>
    </r>
    <r>
      <rPr>
        <b/>
        <sz val="12"/>
        <color indexed="8"/>
        <rFont val="B Nazanin"/>
        <family val="0"/>
      </rPr>
      <t xml:space="preserve"> برای شما  به شکل دستی با خودکار  پر کنند و شما را ارزشیابی نمایند. شما عین آیتم های ارزشیابی شده فرم ها ی دستی را در فرم های اکسل طراحی شده زیر به ترتیب سال و نیمسالی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>کشویی باز خواهد شد که می توانید کفیت تدریس را  تغیید دهید. همچنین سال های تحصیلی را (مثال:  سال تحصیلی97-96) خود را نیز در جایگاه خود در بالای فرم ها وارد نمایید. در نهایت مشاهده خواهید کرد که در فرم سر برگ دار طراحی شده،  تمام سال های تحصیلی و ارزشیابی های شما به شکل خودکار وارد شده است. ارادتمند گودرزی</t>
    </r>
  </si>
  <si>
    <t xml:space="preserve">                  کیفیت تدریس عضو هیئت علمی از نظر همکاران</t>
  </si>
  <si>
    <t xml:space="preserve">    نام و نام خانوادگی :                                  رشته تحصیلی :</t>
  </si>
  <si>
    <t xml:space="preserve">       گروه آموزشی:                                         دانشکده:</t>
  </si>
  <si>
    <t>سال تحصیلی</t>
  </si>
  <si>
    <t>نمره سالانه شما از همکاران</t>
  </si>
  <si>
    <t>سال تحصیلی : ......</t>
  </si>
  <si>
    <r>
      <rPr>
        <b/>
        <sz val="14"/>
        <color indexed="8"/>
        <rFont val="B Nazanin"/>
        <family val="0"/>
      </rPr>
      <t>عضو محترم هیئت علمی بالینی: با سلام.</t>
    </r>
    <r>
      <rPr>
        <b/>
        <sz val="12"/>
        <color indexed="8"/>
        <rFont val="B Nazanin"/>
        <family val="0"/>
      </rPr>
      <t xml:space="preserve">  در ابتدا  به ازای </t>
    </r>
    <r>
      <rPr>
        <b/>
        <sz val="12"/>
        <color indexed="10"/>
        <rFont val="B Nazanin"/>
        <family val="0"/>
      </rPr>
      <t>هر</t>
    </r>
    <r>
      <rPr>
        <b/>
        <sz val="12"/>
        <color indexed="8"/>
        <rFont val="B Nazanin"/>
        <family val="0"/>
      </rPr>
      <t xml:space="preserve"> </t>
    </r>
    <r>
      <rPr>
        <b/>
        <sz val="12"/>
        <color indexed="10"/>
        <rFont val="B Nazanin"/>
        <family val="0"/>
      </rPr>
      <t xml:space="preserve">سال تحصیلی از 3 نفر از همکاران </t>
    </r>
    <r>
      <rPr>
        <b/>
        <sz val="12"/>
        <color indexed="8"/>
        <rFont val="B Nazanin"/>
        <family val="0"/>
      </rPr>
      <t xml:space="preserve"> بخواهید فرم های ارزشیابی کیفیت تدریس شماره 2 (نظر سنجی همکاران)  را برای شما  به شکل دستی با خودکار  پر کنند و شما را ارزشیابی نمایند. شما عین آیتم های ارزشیابی شده فرم ها ی دستی را در فرم های اکسل طراحی شده زیر به ترتیب سال تحصیلی که تدریس داشته اید وارد کنید تا ارزشیابی کیفی شما (عالی، خوب...) به نمره تبدیل شود</t>
    </r>
    <r>
      <rPr>
        <b/>
        <sz val="11"/>
        <color indexed="8"/>
        <rFont val="B Nazanin"/>
        <family val="0"/>
      </rPr>
      <t xml:space="preserve">.  دقت کنید </t>
    </r>
    <r>
      <rPr>
        <b/>
        <sz val="11"/>
        <color indexed="10"/>
        <rFont val="B Nazanin"/>
        <family val="0"/>
      </rPr>
      <t xml:space="preserve">بر روی هر کدام از آیکون های  کیفیت (عالی، خوب، متوسط...)  کلیک کنید </t>
    </r>
    <r>
      <rPr>
        <b/>
        <sz val="11"/>
        <color indexed="8"/>
        <rFont val="B Nazanin"/>
        <family val="0"/>
      </rPr>
      <t xml:space="preserve">کشویی باز خواهد شد که می توانید کفیت تدریس را  تغییر دهید. همچنین </t>
    </r>
    <r>
      <rPr>
        <b/>
        <sz val="11"/>
        <color indexed="10"/>
        <rFont val="B Nazanin"/>
        <family val="0"/>
      </rPr>
      <t>سال های تحصیلی را (مثال: سال تحصیلی 97-96)  را نیز در جایگاه خود در بالای فرم ها وارد نمایید</t>
    </r>
    <r>
      <rPr>
        <b/>
        <sz val="11"/>
        <color indexed="8"/>
        <rFont val="B Nazanin"/>
        <family val="0"/>
      </rPr>
      <t xml:space="preserve">. در نهایت مشاهده خواهید کرد که در فرم سر برگ دار طراحی شده،  تمام سال های تحصیلی و نمره های ارزشیابی های شما به شکل خودکار وارد شده است. </t>
    </r>
    <r>
      <rPr>
        <b/>
        <sz val="11"/>
        <color indexed="17"/>
        <rFont val="B Nazanin"/>
        <family val="0"/>
      </rPr>
      <t xml:space="preserve"> طراحی و ساخت : دکتر گودرزی</t>
    </r>
  </si>
  <si>
    <t>سال تحصیلی : .......</t>
  </si>
  <si>
    <t>سال تحصیلی :  .......</t>
  </si>
</sst>
</file>

<file path=xl/styles.xml><?xml version="1.0" encoding="utf-8"?>
<styleSheet xmlns="http://schemas.openxmlformats.org/spreadsheetml/2006/main">
  <numFmts count="11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[$-3000401]0"/>
    <numFmt numFmtId="165" formatCode="[$-3000401]0.00"/>
    <numFmt numFmtId="16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Nazanin"/>
      <family val="0"/>
    </font>
    <font>
      <sz val="14"/>
      <color indexed="8"/>
      <name val="B Nazanin"/>
      <family val="0"/>
    </font>
    <font>
      <sz val="12"/>
      <color indexed="8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Nazanin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sz val="12"/>
      <name val="B Nazanin"/>
      <family val="0"/>
    </font>
    <font>
      <sz val="12"/>
      <color indexed="8"/>
      <name val="Calibri"/>
      <family val="2"/>
    </font>
    <font>
      <b/>
      <sz val="14"/>
      <color indexed="8"/>
      <name val="B Nazanin"/>
      <family val="0"/>
    </font>
    <font>
      <b/>
      <sz val="12"/>
      <color indexed="8"/>
      <name val="Calibri"/>
      <family val="2"/>
    </font>
    <font>
      <b/>
      <sz val="12"/>
      <color indexed="8"/>
      <name val="B Koodak"/>
      <family val="0"/>
    </font>
    <font>
      <sz val="11"/>
      <color indexed="8"/>
      <name val="B Koodak"/>
      <family val="0"/>
    </font>
    <font>
      <sz val="12"/>
      <color indexed="8"/>
      <name val="B Koodak"/>
      <family val="0"/>
    </font>
    <font>
      <b/>
      <sz val="11"/>
      <color indexed="8"/>
      <name val="Calibri"/>
      <family val="2"/>
    </font>
    <font>
      <b/>
      <sz val="12"/>
      <color indexed="10"/>
      <name val="B Nazanin"/>
      <family val="0"/>
    </font>
    <font>
      <b/>
      <sz val="11"/>
      <color indexed="10"/>
      <name val="B Nazanin"/>
      <family val="0"/>
    </font>
    <font>
      <b/>
      <sz val="14"/>
      <color indexed="8"/>
      <name val="Calibri"/>
      <family val="2"/>
    </font>
    <font>
      <b/>
      <sz val="11"/>
      <color indexed="17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sz val="10"/>
      <color theme="1"/>
      <name val="B Nazanin"/>
      <family val="0"/>
    </font>
    <font>
      <b/>
      <sz val="10"/>
      <color theme="1"/>
      <name val="B Nazanin"/>
      <family val="0"/>
    </font>
    <font>
      <sz val="11"/>
      <color theme="1"/>
      <name val="B Nazanin"/>
      <family val="0"/>
    </font>
    <font>
      <sz val="14"/>
      <color theme="1"/>
      <name val="B Nazanin"/>
      <family val="0"/>
    </font>
    <font>
      <sz val="12"/>
      <color theme="1"/>
      <name val="Calibri"/>
      <family val="2"/>
    </font>
    <font>
      <sz val="11"/>
      <color theme="1"/>
      <name val="B Koodak"/>
      <family val="0"/>
    </font>
    <font>
      <b/>
      <sz val="12"/>
      <color theme="1"/>
      <name val="B Koodak"/>
      <family val="0"/>
    </font>
    <font>
      <b/>
      <sz val="12"/>
      <color theme="1"/>
      <name val="Calibri"/>
      <family val="2"/>
    </font>
    <font>
      <sz val="12"/>
      <color theme="1"/>
      <name val="B Koodak"/>
      <family val="0"/>
    </font>
    <font>
      <b/>
      <sz val="14"/>
      <color theme="1"/>
      <name val="B Nazanin"/>
      <family val="0"/>
    </font>
    <font>
      <b/>
      <sz val="14"/>
      <color theme="1"/>
      <name val="Calibri"/>
      <family val="2"/>
    </font>
    <font>
      <b/>
      <sz val="12"/>
      <color rgb="FFFF0000"/>
      <name val="B Nazanin"/>
      <family val="0"/>
    </font>
    <font>
      <b/>
      <sz val="11"/>
      <color theme="1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C6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2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/>
      <protection/>
    </xf>
    <xf numFmtId="2" fontId="53" fillId="0" borderId="10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64" fontId="53" fillId="0" borderId="10" xfId="0" applyNumberFormat="1" applyFont="1" applyBorder="1" applyAlignment="1" applyProtection="1">
      <alignment horizontal="center" vertical="center"/>
      <protection/>
    </xf>
    <xf numFmtId="165" fontId="53" fillId="0" borderId="10" xfId="0" applyNumberFormat="1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2" fontId="58" fillId="33" borderId="12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2" fontId="53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3" fillId="0" borderId="19" xfId="0" applyFont="1" applyBorder="1" applyAlignment="1" applyProtection="1">
      <alignment/>
      <protection/>
    </xf>
    <xf numFmtId="0" fontId="53" fillId="34" borderId="20" xfId="0" applyFont="1" applyFill="1" applyBorder="1" applyAlignment="1" applyProtection="1">
      <alignment/>
      <protection/>
    </xf>
    <xf numFmtId="0" fontId="53" fillId="3" borderId="21" xfId="0" applyFont="1" applyFill="1" applyBorder="1" applyAlignment="1" applyProtection="1">
      <alignment/>
      <protection/>
    </xf>
    <xf numFmtId="0" fontId="53" fillId="35" borderId="15" xfId="0" applyFont="1" applyFill="1" applyBorder="1" applyAlignment="1" applyProtection="1">
      <alignment horizontal="center" vertical="center"/>
      <protection/>
    </xf>
    <xf numFmtId="0" fontId="53" fillId="35" borderId="22" xfId="0" applyFont="1" applyFill="1" applyBorder="1" applyAlignment="1" applyProtection="1">
      <alignment horizontal="center" vertical="center"/>
      <protection/>
    </xf>
    <xf numFmtId="0" fontId="53" fillId="3" borderId="23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2" fontId="5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/>
    </xf>
    <xf numFmtId="166" fontId="53" fillId="0" borderId="22" xfId="0" applyNumberFormat="1" applyFont="1" applyBorder="1" applyAlignment="1" applyProtection="1">
      <alignment/>
      <protection/>
    </xf>
    <xf numFmtId="0" fontId="59" fillId="0" borderId="0" xfId="0" applyFont="1" applyBorder="1" applyAlignment="1">
      <alignment horizontal="center" vertical="center"/>
    </xf>
    <xf numFmtId="166" fontId="53" fillId="0" borderId="15" xfId="0" applyNumberFormat="1" applyFont="1" applyBorder="1" applyAlignment="1" applyProtection="1">
      <alignment horizontal="center" vertical="center"/>
      <protection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1" fillId="13" borderId="10" xfId="0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 horizontal="center" vertical="center"/>
    </xf>
    <xf numFmtId="2" fontId="60" fillId="13" borderId="1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0" fillId="35" borderId="15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5" borderId="15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/>
    </xf>
    <xf numFmtId="0" fontId="60" fillId="5" borderId="10" xfId="0" applyFont="1" applyFill="1" applyBorder="1" applyAlignment="1">
      <alignment horizontal="center" vertical="center"/>
    </xf>
    <xf numFmtId="0" fontId="60" fillId="32" borderId="15" xfId="0" applyFont="1" applyFill="1" applyBorder="1" applyAlignment="1">
      <alignment horizontal="center" vertical="center"/>
    </xf>
    <xf numFmtId="0" fontId="53" fillId="32" borderId="28" xfId="0" applyFont="1" applyFill="1" applyBorder="1" applyAlignment="1">
      <alignment/>
    </xf>
    <xf numFmtId="0" fontId="60" fillId="3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top" wrapText="1" readingOrder="2"/>
    </xf>
    <xf numFmtId="0" fontId="54" fillId="0" borderId="10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/>
      <protection/>
    </xf>
    <xf numFmtId="0" fontId="53" fillId="0" borderId="31" xfId="0" applyFont="1" applyBorder="1" applyAlignment="1" applyProtection="1">
      <alignment horizontal="center"/>
      <protection/>
    </xf>
    <xf numFmtId="2" fontId="64" fillId="32" borderId="32" xfId="0" applyNumberFormat="1" applyFont="1" applyFill="1" applyBorder="1" applyAlignment="1" applyProtection="1">
      <alignment horizontal="center" vertical="center"/>
      <protection/>
    </xf>
    <xf numFmtId="2" fontId="64" fillId="32" borderId="33" xfId="0" applyNumberFormat="1" applyFont="1" applyFill="1" applyBorder="1" applyAlignment="1" applyProtection="1">
      <alignment horizontal="center" vertical="center"/>
      <protection/>
    </xf>
    <xf numFmtId="2" fontId="64" fillId="32" borderId="34" xfId="0" applyNumberFormat="1" applyFont="1" applyFill="1" applyBorder="1" applyAlignment="1" applyProtection="1">
      <alignment horizontal="center" vertical="center"/>
      <protection/>
    </xf>
    <xf numFmtId="0" fontId="65" fillId="0" borderId="35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right" vertical="top" readingOrder="2"/>
    </xf>
    <xf numFmtId="0" fontId="54" fillId="0" borderId="36" xfId="0" applyFont="1" applyFill="1" applyBorder="1" applyAlignment="1">
      <alignment horizontal="right" vertical="top" readingOrder="2"/>
    </xf>
    <xf numFmtId="0" fontId="54" fillId="0" borderId="37" xfId="0" applyFont="1" applyFill="1" applyBorder="1" applyAlignment="1">
      <alignment horizontal="right" vertical="top" readingOrder="2"/>
    </xf>
    <xf numFmtId="0" fontId="53" fillId="34" borderId="12" xfId="0" applyFont="1" applyFill="1" applyBorder="1" applyAlignment="1" applyProtection="1">
      <alignment horizontal="center"/>
      <protection/>
    </xf>
    <xf numFmtId="0" fontId="53" fillId="34" borderId="12" xfId="0" applyFont="1" applyFill="1" applyBorder="1" applyAlignment="1" applyProtection="1">
      <alignment horizontal="center" vertical="center"/>
      <protection/>
    </xf>
    <xf numFmtId="0" fontId="53" fillId="34" borderId="38" xfId="0" applyFont="1" applyFill="1" applyBorder="1" applyAlignment="1" applyProtection="1">
      <alignment horizontal="center"/>
      <protection/>
    </xf>
    <xf numFmtId="0" fontId="67" fillId="0" borderId="16" xfId="0" applyFont="1" applyFill="1" applyBorder="1" applyAlignment="1">
      <alignment horizontal="right" vertical="center" wrapText="1"/>
    </xf>
    <xf numFmtId="0" fontId="67" fillId="0" borderId="24" xfId="0" applyFont="1" applyFill="1" applyBorder="1" applyAlignment="1">
      <alignment horizontal="right" vertical="center" wrapText="1"/>
    </xf>
    <xf numFmtId="0" fontId="67" fillId="0" borderId="17" xfId="0" applyFont="1" applyFill="1" applyBorder="1" applyAlignment="1">
      <alignment horizontal="right" vertical="center" wrapText="1"/>
    </xf>
    <xf numFmtId="0" fontId="67" fillId="0" borderId="18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67" fillId="0" borderId="19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readingOrder="2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center" vertical="top" wrapText="1" readingOrder="2"/>
    </xf>
    <xf numFmtId="2" fontId="60" fillId="13" borderId="39" xfId="0" applyNumberFormat="1" applyFont="1" applyFill="1" applyBorder="1" applyAlignment="1">
      <alignment horizontal="center" vertical="center"/>
    </xf>
    <xf numFmtId="2" fontId="60" fillId="13" borderId="15" xfId="0" applyNumberFormat="1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right" vertical="top" readingOrder="2"/>
    </xf>
    <xf numFmtId="0" fontId="62" fillId="37" borderId="35" xfId="0" applyFont="1" applyFill="1" applyBorder="1" applyAlignment="1">
      <alignment horizontal="center" vertical="center"/>
    </xf>
    <xf numFmtId="0" fontId="62" fillId="37" borderId="36" xfId="0" applyFont="1" applyFill="1" applyBorder="1" applyAlignment="1">
      <alignment horizontal="center" vertical="center"/>
    </xf>
    <xf numFmtId="0" fontId="62" fillId="37" borderId="24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37" borderId="37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13" borderId="40" xfId="0" applyFont="1" applyFill="1" applyBorder="1" applyAlignment="1">
      <alignment horizontal="center" vertical="center"/>
    </xf>
    <xf numFmtId="0" fontId="60" fillId="13" borderId="44" xfId="0" applyFont="1" applyFill="1" applyBorder="1" applyAlignment="1">
      <alignment horizontal="center" vertical="center"/>
    </xf>
    <xf numFmtId="0" fontId="60" fillId="13" borderId="41" xfId="0" applyFont="1" applyFill="1" applyBorder="1" applyAlignment="1">
      <alignment horizontal="center" vertical="center"/>
    </xf>
    <xf numFmtId="0" fontId="60" fillId="13" borderId="42" xfId="0" applyFont="1" applyFill="1" applyBorder="1" applyAlignment="1">
      <alignment horizontal="center" vertical="center"/>
    </xf>
    <xf numFmtId="0" fontId="60" fillId="13" borderId="45" xfId="0" applyFont="1" applyFill="1" applyBorder="1" applyAlignment="1">
      <alignment horizontal="center" vertical="center"/>
    </xf>
    <xf numFmtId="0" fontId="60" fillId="13" borderId="2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top" wrapText="1"/>
    </xf>
    <xf numFmtId="0" fontId="57" fillId="0" borderId="47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50" xfId="0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 vertical="top" wrapText="1"/>
    </xf>
    <xf numFmtId="0" fontId="57" fillId="0" borderId="52" xfId="0" applyFont="1" applyBorder="1" applyAlignment="1">
      <alignment horizontal="center" vertical="top" wrapText="1"/>
    </xf>
    <xf numFmtId="0" fontId="57" fillId="0" borderId="53" xfId="0" applyFont="1" applyBorder="1" applyAlignment="1">
      <alignment horizontal="center" vertical="top" wrapText="1"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54" fillId="0" borderId="54" xfId="0" applyFont="1" applyBorder="1" applyAlignment="1" applyProtection="1">
      <alignment horizontal="left"/>
      <protection/>
    </xf>
    <xf numFmtId="0" fontId="54" fillId="0" borderId="36" xfId="0" applyFont="1" applyBorder="1" applyAlignment="1" applyProtection="1">
      <alignment horizontal="left"/>
      <protection/>
    </xf>
    <xf numFmtId="0" fontId="54" fillId="0" borderId="43" xfId="0" applyFont="1" applyBorder="1" applyAlignment="1" applyProtection="1">
      <alignment horizontal="left"/>
      <protection/>
    </xf>
    <xf numFmtId="0" fontId="54" fillId="0" borderId="35" xfId="0" applyFont="1" applyBorder="1" applyAlignment="1" applyProtection="1">
      <alignment horizontal="right" vertical="top"/>
      <protection/>
    </xf>
    <xf numFmtId="0" fontId="54" fillId="0" borderId="36" xfId="0" applyFont="1" applyBorder="1" applyAlignment="1" applyProtection="1">
      <alignment horizontal="right" vertical="top"/>
      <protection/>
    </xf>
    <xf numFmtId="0" fontId="54" fillId="0" borderId="37" xfId="0" applyFont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</xdr:row>
      <xdr:rowOff>57150</xdr:rowOff>
    </xdr:from>
    <xdr:to>
      <xdr:col>15</xdr:col>
      <xdr:colOff>333375</xdr:colOff>
      <xdr:row>5</xdr:row>
      <xdr:rowOff>95250</xdr:rowOff>
    </xdr:to>
    <xdr:pic>
      <xdr:nvPicPr>
        <xdr:cNvPr id="1" name="Picture 1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8577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371475</xdr:colOff>
      <xdr:row>2</xdr:row>
      <xdr:rowOff>9525</xdr:rowOff>
    </xdr:from>
    <xdr:to>
      <xdr:col>30</xdr:col>
      <xdr:colOff>400050</xdr:colOff>
      <xdr:row>6</xdr:row>
      <xdr:rowOff>19050</xdr:rowOff>
    </xdr:to>
    <xdr:pic>
      <xdr:nvPicPr>
        <xdr:cNvPr id="1" name="Picture 2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0" y="4000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18</xdr:row>
      <xdr:rowOff>180975</xdr:rowOff>
    </xdr:from>
    <xdr:to>
      <xdr:col>8</xdr:col>
      <xdr:colOff>142875</xdr:colOff>
      <xdr:row>23</xdr:row>
      <xdr:rowOff>209550</xdr:rowOff>
    </xdr:to>
    <xdr:sp>
      <xdr:nvSpPr>
        <xdr:cNvPr id="2" name="Down Arrow 1"/>
        <xdr:cNvSpPr>
          <a:spLocks/>
        </xdr:cNvSpPr>
      </xdr:nvSpPr>
      <xdr:spPr>
        <a:xfrm>
          <a:off x="3086100" y="4200525"/>
          <a:ext cx="495300" cy="1362075"/>
        </a:xfrm>
        <a:prstGeom prst="downArrow">
          <a:avLst>
            <a:gd name="adj" fmla="val 30458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شروع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756"/>
  <sheetViews>
    <sheetView rightToLeft="1" view="pageLayout" zoomScale="90" zoomScalePageLayoutView="90" workbookViewId="0" topLeftCell="A16">
      <selection activeCell="I11" sqref="I11"/>
    </sheetView>
  </sheetViews>
  <sheetFormatPr defaultColWidth="9.140625" defaultRowHeight="15"/>
  <cols>
    <col min="1" max="1" width="5.7109375" style="0" customWidth="1"/>
    <col min="2" max="2" width="15.140625" style="0" customWidth="1"/>
    <col min="3" max="3" width="9.140625" style="0" customWidth="1"/>
    <col min="4" max="4" width="5.7109375" style="35" customWidth="1"/>
    <col min="5" max="5" width="8.28125" style="6" customWidth="1"/>
    <col min="6" max="6" width="6.140625" style="35" customWidth="1"/>
    <col min="7" max="7" width="8.7109375" style="6" customWidth="1"/>
    <col min="8" max="8" width="5.7109375" style="37" customWidth="1"/>
    <col min="9" max="9" width="10.28125" style="0" customWidth="1"/>
    <col min="10" max="10" width="5.57421875" style="0" customWidth="1"/>
    <col min="11" max="11" width="6.57421875" style="0" customWidth="1"/>
    <col min="12" max="12" width="5.8515625" style="0" customWidth="1"/>
    <col min="14" max="14" width="8.28125" style="0" customWidth="1"/>
    <col min="19" max="19" width="5.7109375" style="0" customWidth="1"/>
    <col min="20" max="20" width="6.8515625" style="0" customWidth="1"/>
  </cols>
  <sheetData>
    <row r="2" spans="9:19" ht="18" customHeight="1" thickBot="1">
      <c r="I2" s="35"/>
      <c r="L2" s="1"/>
      <c r="M2" s="1"/>
      <c r="N2" s="1"/>
      <c r="O2" s="1"/>
      <c r="P2" s="1"/>
      <c r="Q2" s="1"/>
      <c r="R2" s="1"/>
      <c r="S2" s="1"/>
    </row>
    <row r="3" spans="2:22" ht="18" customHeight="1" thickBot="1">
      <c r="B3" s="1"/>
      <c r="C3" s="110" t="s">
        <v>99</v>
      </c>
      <c r="D3" s="111"/>
      <c r="E3" s="111"/>
      <c r="F3" s="111"/>
      <c r="G3" s="112"/>
      <c r="H3" s="47"/>
      <c r="L3" s="1"/>
      <c r="M3" s="136" t="s">
        <v>11</v>
      </c>
      <c r="N3" s="136"/>
      <c r="O3" s="136"/>
      <c r="P3" s="136"/>
      <c r="Q3" s="136"/>
      <c r="R3" s="136"/>
      <c r="S3" s="2"/>
      <c r="T3" s="2"/>
      <c r="U3" s="2"/>
      <c r="V3" s="2"/>
    </row>
    <row r="4" spans="2:22" ht="18" customHeight="1" thickBot="1">
      <c r="B4" s="23"/>
      <c r="C4" s="113" t="s">
        <v>110</v>
      </c>
      <c r="D4" s="114"/>
      <c r="E4" s="114"/>
      <c r="F4" s="114"/>
      <c r="G4" s="115"/>
      <c r="H4" s="24"/>
      <c r="L4" s="1"/>
      <c r="M4" s="136"/>
      <c r="N4" s="136"/>
      <c r="O4" s="136"/>
      <c r="P4" s="136"/>
      <c r="Q4" s="136"/>
      <c r="R4" s="136"/>
      <c r="S4" s="2"/>
      <c r="T4" s="4"/>
      <c r="U4" s="4"/>
      <c r="V4" s="4"/>
    </row>
    <row r="5" spans="2:22" ht="18" customHeight="1" thickBot="1">
      <c r="B5" s="25"/>
      <c r="C5" s="26"/>
      <c r="D5" s="46"/>
      <c r="E5" s="46"/>
      <c r="F5" s="46"/>
      <c r="G5" s="46"/>
      <c r="H5" s="27"/>
      <c r="L5" s="1"/>
      <c r="M5" s="136"/>
      <c r="N5" s="136"/>
      <c r="O5" s="136"/>
      <c r="P5" s="136"/>
      <c r="Q5" s="136"/>
      <c r="R5" s="136"/>
      <c r="S5" s="2"/>
      <c r="T5" s="2"/>
      <c r="U5" s="2"/>
      <c r="V5" s="2"/>
    </row>
    <row r="6" spans="2:22" ht="18" customHeight="1" thickBot="1">
      <c r="B6" s="28" t="s">
        <v>46</v>
      </c>
      <c r="C6" s="116" t="s">
        <v>8</v>
      </c>
      <c r="D6" s="116"/>
      <c r="E6" s="117" t="s">
        <v>9</v>
      </c>
      <c r="F6" s="117"/>
      <c r="G6" s="116" t="s">
        <v>10</v>
      </c>
      <c r="H6" s="118"/>
      <c r="I6" s="1"/>
      <c r="L6" s="1"/>
      <c r="M6" s="136"/>
      <c r="N6" s="136"/>
      <c r="O6" s="136"/>
      <c r="P6" s="136"/>
      <c r="Q6" s="136"/>
      <c r="R6" s="136"/>
      <c r="S6" s="2"/>
      <c r="T6" s="3"/>
      <c r="U6" s="3"/>
      <c r="V6" s="3"/>
    </row>
    <row r="7" spans="2:22" ht="18" customHeight="1">
      <c r="B7" s="29" t="s">
        <v>49</v>
      </c>
      <c r="C7" s="22" t="s">
        <v>2</v>
      </c>
      <c r="D7" s="30">
        <f>IF(C7="عالی",4,IF(C7="خوب",3,IF(C7="متوسط",2,IF(C7="ضعیف",1))))</f>
        <v>2</v>
      </c>
      <c r="E7" s="22" t="s">
        <v>3</v>
      </c>
      <c r="F7" s="30">
        <f>IF(E7="عالی",4,IF(E7="خوب",3,IF(E7="متوسط",2,IF(E7="ضعیف",1))))</f>
        <v>1</v>
      </c>
      <c r="G7" s="22" t="s">
        <v>1</v>
      </c>
      <c r="H7" s="31">
        <f>IF(G7="عالی",4,IF(G7="خوب",3,IF(G7="متوسط",2,IF(G7="ضعیف",1))))</f>
        <v>3</v>
      </c>
      <c r="I7" s="1"/>
      <c r="L7" s="1"/>
      <c r="M7" s="136"/>
      <c r="N7" s="136"/>
      <c r="O7" s="136"/>
      <c r="P7" s="136"/>
      <c r="Q7" s="136"/>
      <c r="R7" s="136"/>
      <c r="S7" s="2"/>
      <c r="T7" s="2"/>
      <c r="U7" s="2"/>
      <c r="V7" s="2"/>
    </row>
    <row r="8" spans="2:22" ht="18" customHeight="1">
      <c r="B8" s="32" t="s">
        <v>50</v>
      </c>
      <c r="C8" s="22" t="s">
        <v>2</v>
      </c>
      <c r="D8" s="30">
        <f>IF(C8="عالی",4,IF(C8="خوب",3,IF(C8="متوسط",2,IF(C8="ضعیف",1))))</f>
        <v>2</v>
      </c>
      <c r="E8" s="22" t="s">
        <v>1</v>
      </c>
      <c r="F8" s="30">
        <f aca="true" t="shared" si="0" ref="F8:F16">IF(E8="عالی",4,IF(E8="خوب",3,IF(E8="متوسط",2,IF(E8="ضعیف",1))))</f>
        <v>3</v>
      </c>
      <c r="G8" s="22" t="s">
        <v>1</v>
      </c>
      <c r="H8" s="31">
        <f aca="true" t="shared" si="1" ref="H8:H16">IF(G8="عالی",4,IF(G8="خوب",3,IF(G8="متوسط",2,IF(G8="ضعیف",1))))</f>
        <v>3</v>
      </c>
      <c r="I8" s="1"/>
      <c r="L8" s="1"/>
      <c r="M8" s="2"/>
      <c r="N8" s="131" t="s">
        <v>12</v>
      </c>
      <c r="O8" s="131"/>
      <c r="P8" s="131"/>
      <c r="Q8" s="131"/>
      <c r="R8" s="2"/>
      <c r="S8" s="2"/>
      <c r="T8" s="3"/>
      <c r="U8" s="3"/>
      <c r="V8" s="3"/>
    </row>
    <row r="9" spans="2:22" ht="18" customHeight="1">
      <c r="B9" s="32" t="s">
        <v>58</v>
      </c>
      <c r="C9" s="22" t="s">
        <v>1</v>
      </c>
      <c r="D9" s="30">
        <f aca="true" t="shared" si="2" ref="D9:D16">IF(C9="عالی",4,IF(C9="خوب",3,IF(C9="متوسط",2,IF(C9="ضعیف",1))))</f>
        <v>3</v>
      </c>
      <c r="E9" s="22" t="s">
        <v>1</v>
      </c>
      <c r="F9" s="30">
        <f t="shared" si="0"/>
        <v>3</v>
      </c>
      <c r="G9" s="22" t="s">
        <v>1</v>
      </c>
      <c r="H9" s="31">
        <f t="shared" si="1"/>
        <v>3</v>
      </c>
      <c r="I9" s="1"/>
      <c r="L9" s="1"/>
      <c r="M9" s="2"/>
      <c r="N9" s="132" t="s">
        <v>98</v>
      </c>
      <c r="O9" s="132"/>
      <c r="P9" s="132"/>
      <c r="Q9" s="132"/>
      <c r="R9" s="2"/>
      <c r="S9" s="2"/>
      <c r="T9" s="2"/>
      <c r="U9" s="2"/>
      <c r="V9" s="2"/>
    </row>
    <row r="10" spans="2:22" ht="18" customHeight="1">
      <c r="B10" s="32" t="s">
        <v>51</v>
      </c>
      <c r="C10" s="22" t="s">
        <v>1</v>
      </c>
      <c r="D10" s="30">
        <f t="shared" si="2"/>
        <v>3</v>
      </c>
      <c r="E10" s="22" t="s">
        <v>1</v>
      </c>
      <c r="F10" s="30">
        <f t="shared" si="0"/>
        <v>3</v>
      </c>
      <c r="G10" s="22" t="s">
        <v>2</v>
      </c>
      <c r="H10" s="31">
        <f t="shared" si="1"/>
        <v>2</v>
      </c>
      <c r="I10" s="1"/>
      <c r="L10" s="1"/>
      <c r="M10" s="133" t="s">
        <v>113</v>
      </c>
      <c r="N10" s="133"/>
      <c r="O10" s="133"/>
      <c r="P10" s="133"/>
      <c r="Q10" s="133"/>
      <c r="R10" s="133"/>
      <c r="S10" s="133"/>
      <c r="T10" s="3"/>
      <c r="U10" s="2"/>
      <c r="V10" s="2"/>
    </row>
    <row r="11" spans="2:22" ht="18" customHeight="1">
      <c r="B11" s="32" t="s">
        <v>52</v>
      </c>
      <c r="C11" s="22" t="s">
        <v>1</v>
      </c>
      <c r="D11" s="30">
        <f t="shared" si="2"/>
        <v>3</v>
      </c>
      <c r="E11" s="22" t="s">
        <v>1</v>
      </c>
      <c r="F11" s="30">
        <f t="shared" si="0"/>
        <v>3</v>
      </c>
      <c r="G11" s="22" t="s">
        <v>0</v>
      </c>
      <c r="H11" s="31">
        <f t="shared" si="1"/>
        <v>4</v>
      </c>
      <c r="I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1" ht="18" customHeight="1">
      <c r="B12" s="32" t="s">
        <v>53</v>
      </c>
      <c r="C12" s="22" t="s">
        <v>1</v>
      </c>
      <c r="D12" s="30">
        <f t="shared" si="2"/>
        <v>3</v>
      </c>
      <c r="E12" s="22" t="s">
        <v>2</v>
      </c>
      <c r="F12" s="30">
        <f t="shared" si="0"/>
        <v>2</v>
      </c>
      <c r="G12" s="22" t="s">
        <v>3</v>
      </c>
      <c r="H12" s="31">
        <f t="shared" si="1"/>
        <v>1</v>
      </c>
      <c r="I12" s="1"/>
      <c r="L12" s="1"/>
      <c r="M12" s="129" t="s">
        <v>114</v>
      </c>
      <c r="N12" s="129"/>
      <c r="O12" s="129"/>
      <c r="P12" s="129"/>
      <c r="Q12" s="129"/>
      <c r="R12" s="129"/>
      <c r="S12" s="129"/>
      <c r="T12" s="2"/>
      <c r="U12" s="2"/>
    </row>
    <row r="13" spans="2:21" ht="18" customHeight="1">
      <c r="B13" s="32" t="s">
        <v>54</v>
      </c>
      <c r="C13" s="22" t="s">
        <v>1</v>
      </c>
      <c r="D13" s="30">
        <f t="shared" si="2"/>
        <v>3</v>
      </c>
      <c r="E13" s="22" t="s">
        <v>1</v>
      </c>
      <c r="F13" s="30">
        <f t="shared" si="0"/>
        <v>3</v>
      </c>
      <c r="G13" s="22" t="s">
        <v>1</v>
      </c>
      <c r="H13" s="31">
        <f t="shared" si="1"/>
        <v>3</v>
      </c>
      <c r="I13" s="1"/>
      <c r="L13" s="1"/>
      <c r="M13" s="2"/>
      <c r="N13" s="2"/>
      <c r="O13" s="2"/>
      <c r="P13" s="2"/>
      <c r="Q13" s="2"/>
      <c r="R13" s="2"/>
      <c r="S13" s="2"/>
      <c r="T13" s="2"/>
      <c r="U13" s="2"/>
    </row>
    <row r="14" spans="2:21" ht="18" customHeight="1">
      <c r="B14" s="32" t="s">
        <v>55</v>
      </c>
      <c r="C14" s="22" t="s">
        <v>1</v>
      </c>
      <c r="D14" s="30">
        <f t="shared" si="2"/>
        <v>3</v>
      </c>
      <c r="E14" s="22" t="s">
        <v>1</v>
      </c>
      <c r="F14" s="30">
        <f t="shared" si="0"/>
        <v>3</v>
      </c>
      <c r="G14" s="22" t="s">
        <v>1</v>
      </c>
      <c r="H14" s="31">
        <f t="shared" si="1"/>
        <v>3</v>
      </c>
      <c r="I14" s="1"/>
      <c r="L14" s="1"/>
      <c r="M14" s="134" t="s">
        <v>115</v>
      </c>
      <c r="N14" s="134"/>
      <c r="O14" s="134"/>
      <c r="P14" s="134"/>
      <c r="Q14" s="134"/>
      <c r="R14" s="134"/>
      <c r="S14" s="134"/>
      <c r="T14" s="2"/>
      <c r="U14" s="2"/>
    </row>
    <row r="15" spans="2:21" ht="18" customHeight="1">
      <c r="B15" s="32" t="s">
        <v>56</v>
      </c>
      <c r="C15" s="22" t="s">
        <v>1</v>
      </c>
      <c r="D15" s="30">
        <f t="shared" si="2"/>
        <v>3</v>
      </c>
      <c r="E15" s="22" t="s">
        <v>1</v>
      </c>
      <c r="F15" s="30">
        <f t="shared" si="0"/>
        <v>3</v>
      </c>
      <c r="G15" s="22" t="s">
        <v>1</v>
      </c>
      <c r="H15" s="31">
        <f t="shared" si="1"/>
        <v>3</v>
      </c>
      <c r="I15" s="1"/>
      <c r="L15" s="1"/>
      <c r="M15" s="2"/>
      <c r="N15" s="2"/>
      <c r="O15" s="2"/>
      <c r="P15" s="2"/>
      <c r="Q15" s="2"/>
      <c r="R15" s="2"/>
      <c r="S15" s="2"/>
      <c r="T15" s="2"/>
      <c r="U15" s="2"/>
    </row>
    <row r="16" spans="2:21" ht="18" customHeight="1">
      <c r="B16" s="32" t="s">
        <v>57</v>
      </c>
      <c r="C16" s="22" t="s">
        <v>1</v>
      </c>
      <c r="D16" s="30">
        <f t="shared" si="2"/>
        <v>3</v>
      </c>
      <c r="E16" s="22" t="s">
        <v>0</v>
      </c>
      <c r="F16" s="30">
        <f t="shared" si="0"/>
        <v>4</v>
      </c>
      <c r="G16" s="22" t="s">
        <v>1</v>
      </c>
      <c r="H16" s="31">
        <f t="shared" si="1"/>
        <v>3</v>
      </c>
      <c r="I16" s="1"/>
      <c r="L16" s="20"/>
      <c r="M16" s="135" t="s">
        <v>116</v>
      </c>
      <c r="N16" s="135"/>
      <c r="O16" s="101" t="s">
        <v>8</v>
      </c>
      <c r="P16" s="101" t="s">
        <v>9</v>
      </c>
      <c r="Q16" s="101" t="s">
        <v>10</v>
      </c>
      <c r="R16" s="101" t="s">
        <v>5</v>
      </c>
      <c r="S16" s="2"/>
      <c r="U16" s="2"/>
    </row>
    <row r="17" spans="2:21" ht="18" customHeight="1">
      <c r="B17" s="103" t="s">
        <v>48</v>
      </c>
      <c r="C17" s="7" t="s">
        <v>48</v>
      </c>
      <c r="D17" s="33">
        <f>SUM(D7:D16)</f>
        <v>28</v>
      </c>
      <c r="E17" s="7"/>
      <c r="F17" s="33">
        <f>SUM(F7:F16)</f>
        <v>28</v>
      </c>
      <c r="G17" s="7"/>
      <c r="H17" s="34">
        <f>SUM(H7:H16)</f>
        <v>28</v>
      </c>
      <c r="I17" s="1"/>
      <c r="L17" s="1"/>
      <c r="M17" s="130" t="str">
        <f>C4</f>
        <v>سال تحصیلی : 96-95</v>
      </c>
      <c r="N17" s="130"/>
      <c r="O17" s="57">
        <f>D18</f>
        <v>14</v>
      </c>
      <c r="P17" s="57">
        <f>F18</f>
        <v>14</v>
      </c>
      <c r="Q17" s="57">
        <f>H18</f>
        <v>14</v>
      </c>
      <c r="R17" s="102">
        <f aca="true" t="shared" si="3" ref="R17:R25">AVERAGE(O17:Q17)</f>
        <v>14</v>
      </c>
      <c r="S17" s="2"/>
      <c r="T17" s="6">
        <v>1</v>
      </c>
      <c r="U17" s="2"/>
    </row>
    <row r="18" spans="2:21" ht="18" customHeight="1">
      <c r="B18" s="104"/>
      <c r="C18" s="7" t="s">
        <v>47</v>
      </c>
      <c r="D18" s="50">
        <f>(20*D17)/40</f>
        <v>14</v>
      </c>
      <c r="E18" s="7" t="s">
        <v>47</v>
      </c>
      <c r="F18" s="50">
        <f>(20*F17)/40</f>
        <v>14</v>
      </c>
      <c r="G18" s="7" t="s">
        <v>47</v>
      </c>
      <c r="H18" s="48">
        <f>(20*H17)/40</f>
        <v>14</v>
      </c>
      <c r="I18" s="1"/>
      <c r="L18" s="1"/>
      <c r="M18" s="130" t="str">
        <f>C23</f>
        <v>سال تحصیلی : 96-95</v>
      </c>
      <c r="N18" s="130"/>
      <c r="O18" s="57">
        <f>D37</f>
        <v>15</v>
      </c>
      <c r="P18" s="57">
        <f>F37</f>
        <v>16</v>
      </c>
      <c r="Q18" s="57">
        <f>H37</f>
        <v>13</v>
      </c>
      <c r="R18" s="102">
        <f t="shared" si="3"/>
        <v>14.666666666666666</v>
      </c>
      <c r="S18" s="2"/>
      <c r="T18" s="6">
        <v>2</v>
      </c>
      <c r="U18" s="2"/>
    </row>
    <row r="19" spans="2:21" ht="18" customHeight="1" thickBot="1">
      <c r="B19" s="105" t="s">
        <v>117</v>
      </c>
      <c r="C19" s="106"/>
      <c r="D19" s="107">
        <f>AVERAGE(D18,F18,H18)</f>
        <v>14</v>
      </c>
      <c r="E19" s="108"/>
      <c r="F19" s="108"/>
      <c r="G19" s="108"/>
      <c r="H19" s="109"/>
      <c r="I19" s="1"/>
      <c r="L19" s="1"/>
      <c r="M19" s="130" t="str">
        <f>C44</f>
        <v>سال تحصیلی : ......</v>
      </c>
      <c r="N19" s="130"/>
      <c r="O19" s="57">
        <f>D58</f>
        <v>14.5</v>
      </c>
      <c r="P19" s="57">
        <f>F58</f>
        <v>14</v>
      </c>
      <c r="Q19" s="57">
        <f>H58</f>
        <v>14.5</v>
      </c>
      <c r="R19" s="102">
        <f t="shared" si="3"/>
        <v>14.333333333333334</v>
      </c>
      <c r="S19" s="2"/>
      <c r="T19" s="6">
        <v>3</v>
      </c>
      <c r="U19" s="2"/>
    </row>
    <row r="20" spans="9:21" ht="18" customHeight="1">
      <c r="I20" s="1"/>
      <c r="L20" s="1"/>
      <c r="M20" s="130" t="str">
        <f>C63</f>
        <v>سال تحصیلی : .......</v>
      </c>
      <c r="N20" s="130"/>
      <c r="O20" s="57">
        <f>D98</f>
        <v>14.5</v>
      </c>
      <c r="P20" s="57">
        <f>F77</f>
        <v>13.5</v>
      </c>
      <c r="Q20" s="57">
        <f>H77</f>
        <v>14.5</v>
      </c>
      <c r="R20" s="102">
        <f t="shared" si="3"/>
        <v>14.166666666666666</v>
      </c>
      <c r="S20" s="2"/>
      <c r="T20" s="6">
        <v>4</v>
      </c>
      <c r="U20" s="2"/>
    </row>
    <row r="21" spans="9:21" ht="18" customHeight="1" thickBot="1">
      <c r="I21" s="1"/>
      <c r="L21" s="1"/>
      <c r="M21" s="130" t="str">
        <f>C103</f>
        <v>سال تحصیلی :  .......</v>
      </c>
      <c r="N21" s="130"/>
      <c r="O21" s="57">
        <f>D117</f>
        <v>16</v>
      </c>
      <c r="P21" s="57">
        <f>F117</f>
        <v>13.5</v>
      </c>
      <c r="Q21" s="57">
        <f>H117</f>
        <v>14.5</v>
      </c>
      <c r="R21" s="102">
        <f t="shared" si="3"/>
        <v>14.666666666666666</v>
      </c>
      <c r="S21" s="2"/>
      <c r="T21" s="6">
        <v>6</v>
      </c>
      <c r="U21" s="2"/>
    </row>
    <row r="22" spans="3:21" ht="18" customHeight="1" thickBot="1">
      <c r="C22" s="110" t="s">
        <v>100</v>
      </c>
      <c r="D22" s="111"/>
      <c r="E22" s="111"/>
      <c r="F22" s="111"/>
      <c r="G22" s="112"/>
      <c r="I22" s="20"/>
      <c r="L22" s="1"/>
      <c r="M22" s="130" t="str">
        <f>C124</f>
        <v>سال تحصیلی : 96-95</v>
      </c>
      <c r="N22" s="130"/>
      <c r="O22" s="57">
        <f>D138</f>
        <v>14</v>
      </c>
      <c r="P22" s="57">
        <f>F138</f>
        <v>13.5</v>
      </c>
      <c r="Q22" s="57">
        <f>H138</f>
        <v>14.5</v>
      </c>
      <c r="R22" s="102">
        <f t="shared" si="3"/>
        <v>14</v>
      </c>
      <c r="S22" s="2"/>
      <c r="T22" s="6">
        <v>7</v>
      </c>
      <c r="U22" s="2"/>
    </row>
    <row r="23" spans="2:21" ht="18" customHeight="1" thickBot="1">
      <c r="B23" s="23"/>
      <c r="C23" s="113" t="s">
        <v>110</v>
      </c>
      <c r="D23" s="114"/>
      <c r="E23" s="114"/>
      <c r="F23" s="114"/>
      <c r="G23" s="115"/>
      <c r="H23" s="24"/>
      <c r="I23" s="1"/>
      <c r="L23" s="1"/>
      <c r="M23" s="130" t="str">
        <f>C143</f>
        <v>سال تحصیلی : 96-95</v>
      </c>
      <c r="N23" s="130"/>
      <c r="O23" s="57">
        <f>D157</f>
        <v>14</v>
      </c>
      <c r="P23" s="57">
        <f>F157</f>
        <v>15</v>
      </c>
      <c r="Q23" s="57">
        <f>H157</f>
        <v>15</v>
      </c>
      <c r="R23" s="102">
        <f t="shared" si="3"/>
        <v>14.666666666666666</v>
      </c>
      <c r="S23" s="2"/>
      <c r="T23" s="6">
        <v>8</v>
      </c>
      <c r="U23" s="2"/>
    </row>
    <row r="24" spans="2:20" ht="18" customHeight="1" thickBot="1">
      <c r="B24" s="25"/>
      <c r="C24" s="26"/>
      <c r="D24" s="46"/>
      <c r="E24" s="46"/>
      <c r="F24" s="46"/>
      <c r="G24" s="46"/>
      <c r="H24" s="27"/>
      <c r="I24" s="1"/>
      <c r="L24" s="1"/>
      <c r="M24" s="130" t="str">
        <f>C164</f>
        <v>سال تحصیلی :  .......</v>
      </c>
      <c r="N24" s="130"/>
      <c r="O24" s="57">
        <f>D178</f>
        <v>15.5</v>
      </c>
      <c r="P24" s="57">
        <f>F178</f>
        <v>14</v>
      </c>
      <c r="Q24" s="57">
        <f>H178</f>
        <v>15</v>
      </c>
      <c r="R24" s="102">
        <f t="shared" si="3"/>
        <v>14.833333333333334</v>
      </c>
      <c r="S24" s="2"/>
      <c r="T24" s="6">
        <v>9</v>
      </c>
    </row>
    <row r="25" spans="2:20" ht="18" customHeight="1" thickBot="1">
      <c r="B25" s="28" t="s">
        <v>46</v>
      </c>
      <c r="C25" s="116" t="s">
        <v>8</v>
      </c>
      <c r="D25" s="116"/>
      <c r="E25" s="117" t="s">
        <v>9</v>
      </c>
      <c r="F25" s="117"/>
      <c r="G25" s="116" t="s">
        <v>10</v>
      </c>
      <c r="H25" s="118"/>
      <c r="L25" s="1"/>
      <c r="M25" s="130" t="str">
        <f>C183</f>
        <v>سال تحصیلی :  .......</v>
      </c>
      <c r="N25" s="130"/>
      <c r="O25" s="57">
        <f>D197</f>
        <v>14.5</v>
      </c>
      <c r="P25" s="57">
        <f>F197</f>
        <v>13.5</v>
      </c>
      <c r="Q25" s="57">
        <f>H197</f>
        <v>15</v>
      </c>
      <c r="R25" s="102">
        <f t="shared" si="3"/>
        <v>14.333333333333334</v>
      </c>
      <c r="S25" s="2"/>
      <c r="T25" s="6">
        <v>10</v>
      </c>
    </row>
    <row r="26" spans="2:20" ht="18" customHeight="1">
      <c r="B26" s="29" t="s">
        <v>49</v>
      </c>
      <c r="C26" s="22" t="s">
        <v>1</v>
      </c>
      <c r="D26" s="30">
        <f>IF(C26="عالی",4,IF(C26="خوب",3,IF(C26="متوسط",2,IF(C26="ضعیف",1))))</f>
        <v>3</v>
      </c>
      <c r="E26" s="22" t="s">
        <v>0</v>
      </c>
      <c r="F26" s="30">
        <f>IF(E26="عالی",4,IF(E26="خوب",3,IF(E26="متوسط",2,IF(E26="ضعیف",1))))</f>
        <v>4</v>
      </c>
      <c r="G26" s="22" t="s">
        <v>1</v>
      </c>
      <c r="H26" s="31">
        <f>IF(G26="عالی",4,IF(G26="خوب",3,IF(G26="متوسط",2,IF(G26="ضعیف",1))))</f>
        <v>3</v>
      </c>
      <c r="L26" s="1"/>
      <c r="M26" s="130"/>
      <c r="N26" s="130"/>
      <c r="O26" s="57"/>
      <c r="P26" s="57"/>
      <c r="Q26" s="57"/>
      <c r="R26" s="102"/>
      <c r="S26" s="1"/>
      <c r="T26" s="6"/>
    </row>
    <row r="27" spans="2:20" ht="18" customHeight="1">
      <c r="B27" s="32" t="s">
        <v>50</v>
      </c>
      <c r="C27" s="22" t="s">
        <v>2</v>
      </c>
      <c r="D27" s="30">
        <f>IF(C27="عالی",4,IF(C27="خوب",3,IF(C27="متوسط",2,IF(C27="ضعیف",1))))</f>
        <v>2</v>
      </c>
      <c r="E27" s="22" t="s">
        <v>1</v>
      </c>
      <c r="F27" s="30">
        <f aca="true" t="shared" si="4" ref="F27:F35">IF(E27="عالی",4,IF(E27="خوب",3,IF(E27="متوسط",2,IF(E27="ضعیف",1))))</f>
        <v>3</v>
      </c>
      <c r="G27" s="22" t="s">
        <v>3</v>
      </c>
      <c r="H27" s="31">
        <f aca="true" t="shared" si="5" ref="H27:H35">IF(G27="عالی",4,IF(G27="خوب",3,IF(G27="متوسط",2,IF(G27="ضعیف",1))))</f>
        <v>1</v>
      </c>
      <c r="L27" s="1"/>
      <c r="M27" s="128"/>
      <c r="N27" s="128"/>
      <c r="O27" s="128"/>
      <c r="P27" s="128"/>
      <c r="Q27" s="128"/>
      <c r="R27" s="128"/>
      <c r="S27" s="1"/>
      <c r="T27" s="6"/>
    </row>
    <row r="28" spans="2:20" ht="18" customHeight="1">
      <c r="B28" s="32" t="s">
        <v>58</v>
      </c>
      <c r="C28" s="22" t="s">
        <v>1</v>
      </c>
      <c r="D28" s="30">
        <f aca="true" t="shared" si="6" ref="D28:D35">IF(C28="عالی",4,IF(C28="خوب",3,IF(C28="متوسط",2,IF(C28="ضعیف",1))))</f>
        <v>3</v>
      </c>
      <c r="E28" s="22" t="s">
        <v>1</v>
      </c>
      <c r="F28" s="30">
        <f t="shared" si="4"/>
        <v>3</v>
      </c>
      <c r="G28" s="22" t="s">
        <v>1</v>
      </c>
      <c r="H28" s="31">
        <f t="shared" si="5"/>
        <v>3</v>
      </c>
      <c r="L28" s="1"/>
      <c r="M28" s="128"/>
      <c r="N28" s="128"/>
      <c r="O28" s="128"/>
      <c r="P28" s="128"/>
      <c r="Q28" s="128"/>
      <c r="R28" s="128"/>
      <c r="S28" s="1"/>
      <c r="T28" s="6"/>
    </row>
    <row r="29" spans="2:20" ht="18" customHeight="1">
      <c r="B29" s="32" t="s">
        <v>51</v>
      </c>
      <c r="C29" s="22" t="s">
        <v>1</v>
      </c>
      <c r="D29" s="30">
        <f t="shared" si="6"/>
        <v>3</v>
      </c>
      <c r="E29" s="22" t="s">
        <v>0</v>
      </c>
      <c r="F29" s="30">
        <f t="shared" si="4"/>
        <v>4</v>
      </c>
      <c r="G29" s="22" t="s">
        <v>2</v>
      </c>
      <c r="H29" s="31">
        <f t="shared" si="5"/>
        <v>2</v>
      </c>
      <c r="L29" s="1"/>
      <c r="M29" s="128"/>
      <c r="N29" s="128"/>
      <c r="O29" s="128"/>
      <c r="P29" s="128"/>
      <c r="Q29" s="128"/>
      <c r="R29" s="128"/>
      <c r="S29" s="1"/>
      <c r="T29" s="6"/>
    </row>
    <row r="30" spans="2:20" ht="18" customHeight="1">
      <c r="B30" s="32" t="s">
        <v>52</v>
      </c>
      <c r="C30" s="22" t="s">
        <v>1</v>
      </c>
      <c r="D30" s="30">
        <f t="shared" si="6"/>
        <v>3</v>
      </c>
      <c r="E30" s="22" t="s">
        <v>1</v>
      </c>
      <c r="F30" s="30">
        <f t="shared" si="4"/>
        <v>3</v>
      </c>
      <c r="G30" s="22" t="s">
        <v>1</v>
      </c>
      <c r="H30" s="31">
        <f t="shared" si="5"/>
        <v>3</v>
      </c>
      <c r="L30" s="1"/>
      <c r="M30" s="128"/>
      <c r="N30" s="128"/>
      <c r="O30" s="128"/>
      <c r="P30" s="128"/>
      <c r="Q30" s="128"/>
      <c r="R30" s="128"/>
      <c r="S30" s="1"/>
      <c r="T30" s="6"/>
    </row>
    <row r="31" spans="2:20" ht="18" customHeight="1">
      <c r="B31" s="32" t="s">
        <v>53</v>
      </c>
      <c r="C31" s="22" t="s">
        <v>0</v>
      </c>
      <c r="D31" s="30">
        <f t="shared" si="6"/>
        <v>4</v>
      </c>
      <c r="E31" s="22" t="s">
        <v>2</v>
      </c>
      <c r="F31" s="30">
        <f t="shared" si="4"/>
        <v>2</v>
      </c>
      <c r="G31" s="22" t="s">
        <v>0</v>
      </c>
      <c r="H31" s="31">
        <f t="shared" si="5"/>
        <v>4</v>
      </c>
      <c r="L31" s="1"/>
      <c r="M31" s="129"/>
      <c r="N31" s="129"/>
      <c r="O31" s="36"/>
      <c r="P31" s="36"/>
      <c r="Q31" s="36"/>
      <c r="R31" s="38"/>
      <c r="S31" s="1"/>
      <c r="T31" s="6"/>
    </row>
    <row r="32" spans="2:20" ht="18" customHeight="1">
      <c r="B32" s="32" t="s">
        <v>54</v>
      </c>
      <c r="C32" s="22" t="s">
        <v>1</v>
      </c>
      <c r="D32" s="30">
        <f t="shared" si="6"/>
        <v>3</v>
      </c>
      <c r="E32" s="22" t="s">
        <v>1</v>
      </c>
      <c r="F32" s="30">
        <f t="shared" si="4"/>
        <v>3</v>
      </c>
      <c r="G32" s="22" t="s">
        <v>1</v>
      </c>
      <c r="H32" s="31">
        <f t="shared" si="5"/>
        <v>3</v>
      </c>
      <c r="L32" s="1"/>
      <c r="M32" s="129"/>
      <c r="N32" s="129"/>
      <c r="O32" s="36"/>
      <c r="P32" s="36"/>
      <c r="Q32" s="36"/>
      <c r="R32" s="38"/>
      <c r="S32" s="1"/>
      <c r="T32" s="6"/>
    </row>
    <row r="33" spans="2:20" ht="18" customHeight="1">
      <c r="B33" s="32" t="s">
        <v>55</v>
      </c>
      <c r="C33" s="22" t="s">
        <v>2</v>
      </c>
      <c r="D33" s="30">
        <f t="shared" si="6"/>
        <v>2</v>
      </c>
      <c r="E33" s="22" t="s">
        <v>1</v>
      </c>
      <c r="F33" s="30">
        <f t="shared" si="4"/>
        <v>3</v>
      </c>
      <c r="G33" s="22" t="s">
        <v>1</v>
      </c>
      <c r="H33" s="31">
        <f t="shared" si="5"/>
        <v>3</v>
      </c>
      <c r="L33" s="1"/>
      <c r="M33" s="129"/>
      <c r="N33" s="129"/>
      <c r="O33" s="36"/>
      <c r="P33" s="36"/>
      <c r="Q33" s="36"/>
      <c r="R33" s="38"/>
      <c r="S33" s="1"/>
      <c r="T33" s="6"/>
    </row>
    <row r="34" spans="2:19" ht="18" customHeight="1">
      <c r="B34" s="32" t="s">
        <v>56</v>
      </c>
      <c r="C34" s="22" t="s">
        <v>1</v>
      </c>
      <c r="D34" s="30">
        <f t="shared" si="6"/>
        <v>3</v>
      </c>
      <c r="E34" s="22" t="s">
        <v>1</v>
      </c>
      <c r="F34" s="30">
        <f t="shared" si="4"/>
        <v>3</v>
      </c>
      <c r="G34" s="22" t="s">
        <v>1</v>
      </c>
      <c r="H34" s="31">
        <f t="shared" si="5"/>
        <v>3</v>
      </c>
      <c r="L34" s="1"/>
      <c r="M34" s="129"/>
      <c r="N34" s="129"/>
      <c r="O34" s="36"/>
      <c r="P34" s="36"/>
      <c r="Q34" s="36"/>
      <c r="R34" s="38"/>
      <c r="S34" s="1"/>
    </row>
    <row r="35" spans="2:19" ht="18" customHeight="1">
      <c r="B35" s="32" t="s">
        <v>57</v>
      </c>
      <c r="C35" s="22" t="s">
        <v>0</v>
      </c>
      <c r="D35" s="30">
        <f t="shared" si="6"/>
        <v>4</v>
      </c>
      <c r="E35" s="22" t="s">
        <v>0</v>
      </c>
      <c r="F35" s="30">
        <f t="shared" si="4"/>
        <v>4</v>
      </c>
      <c r="G35" s="22" t="s">
        <v>3</v>
      </c>
      <c r="H35" s="31">
        <f t="shared" si="5"/>
        <v>1</v>
      </c>
      <c r="L35" s="1"/>
      <c r="M35" s="1"/>
      <c r="N35" s="1"/>
      <c r="O35" s="1"/>
      <c r="P35" s="1"/>
      <c r="Q35" s="1"/>
      <c r="R35" s="1"/>
      <c r="S35" s="1"/>
    </row>
    <row r="36" spans="2:19" ht="18" customHeight="1">
      <c r="B36" s="103" t="s">
        <v>48</v>
      </c>
      <c r="C36" s="7" t="s">
        <v>48</v>
      </c>
      <c r="D36" s="33">
        <f>SUM(D26:D35)</f>
        <v>30</v>
      </c>
      <c r="E36" s="7"/>
      <c r="F36" s="33">
        <f>SUM(F26:F35)</f>
        <v>32</v>
      </c>
      <c r="G36" s="7"/>
      <c r="H36" s="34">
        <f>SUM(H26:H35)</f>
        <v>26</v>
      </c>
      <c r="L36" s="1"/>
      <c r="M36" s="1"/>
      <c r="N36" s="1"/>
      <c r="O36" s="1"/>
      <c r="P36" s="1"/>
      <c r="Q36" s="1"/>
      <c r="R36" s="1"/>
      <c r="S36" s="1"/>
    </row>
    <row r="37" spans="2:19" ht="18" customHeight="1">
      <c r="B37" s="104"/>
      <c r="C37" s="7" t="s">
        <v>47</v>
      </c>
      <c r="D37" s="50">
        <f>(20*D36)/40</f>
        <v>15</v>
      </c>
      <c r="E37" s="7" t="s">
        <v>47</v>
      </c>
      <c r="F37" s="50">
        <f>(20*F36)/40</f>
        <v>16</v>
      </c>
      <c r="G37" s="7" t="s">
        <v>47</v>
      </c>
      <c r="H37" s="48">
        <f>(20*H36)/40</f>
        <v>13</v>
      </c>
      <c r="L37" s="1"/>
      <c r="M37" s="1"/>
      <c r="N37" s="1"/>
      <c r="O37" s="1"/>
      <c r="P37" s="1"/>
      <c r="Q37" s="1"/>
      <c r="R37" s="1"/>
      <c r="S37" s="1"/>
    </row>
    <row r="38" spans="2:19" ht="18" customHeight="1" thickBot="1">
      <c r="B38" s="105" t="s">
        <v>117</v>
      </c>
      <c r="C38" s="106"/>
      <c r="D38" s="107">
        <f>AVERAGE(D37,F37,H37)</f>
        <v>14.666666666666666</v>
      </c>
      <c r="E38" s="108"/>
      <c r="F38" s="108"/>
      <c r="G38" s="108"/>
      <c r="H38" s="109"/>
      <c r="L38" s="1"/>
      <c r="M38" s="1"/>
      <c r="N38" s="1"/>
      <c r="O38" s="1"/>
      <c r="P38" s="1"/>
      <c r="Q38" s="1"/>
      <c r="R38" s="1"/>
      <c r="S38" s="1"/>
    </row>
    <row r="39" ht="18" customHeight="1"/>
    <row r="40" ht="18" customHeight="1"/>
    <row r="41" ht="18" customHeight="1"/>
    <row r="42" ht="18" customHeight="1" thickBot="1">
      <c r="I42" s="35"/>
    </row>
    <row r="43" spans="2:8" ht="18" customHeight="1" thickBot="1">
      <c r="B43" s="1"/>
      <c r="C43" s="110" t="s">
        <v>101</v>
      </c>
      <c r="D43" s="111"/>
      <c r="E43" s="111"/>
      <c r="F43" s="111"/>
      <c r="G43" s="112"/>
      <c r="H43" s="47"/>
    </row>
    <row r="44" spans="2:8" ht="21" customHeight="1" thickBot="1">
      <c r="B44" s="23"/>
      <c r="C44" s="113" t="s">
        <v>118</v>
      </c>
      <c r="D44" s="114"/>
      <c r="E44" s="114"/>
      <c r="F44" s="114"/>
      <c r="G44" s="115"/>
      <c r="H44" s="24"/>
    </row>
    <row r="45" spans="2:8" ht="18" customHeight="1" thickBot="1">
      <c r="B45" s="25"/>
      <c r="C45" s="26"/>
      <c r="D45" s="46"/>
      <c r="E45" s="46"/>
      <c r="F45" s="46"/>
      <c r="G45" s="46"/>
      <c r="H45" s="27"/>
    </row>
    <row r="46" spans="2:9" ht="18" customHeight="1" thickBot="1">
      <c r="B46" s="28" t="s">
        <v>46</v>
      </c>
      <c r="C46" s="116" t="s">
        <v>8</v>
      </c>
      <c r="D46" s="116"/>
      <c r="E46" s="117" t="s">
        <v>9</v>
      </c>
      <c r="F46" s="117"/>
      <c r="G46" s="116" t="s">
        <v>10</v>
      </c>
      <c r="H46" s="118"/>
      <c r="I46" s="1"/>
    </row>
    <row r="47" spans="2:9" ht="18" customHeight="1">
      <c r="B47" s="29" t="s">
        <v>49</v>
      </c>
      <c r="C47" s="22" t="s">
        <v>1</v>
      </c>
      <c r="D47" s="30">
        <f>IF(C47="عالی",4,IF(C47="خوب",3,IF(C47="متوسط",2,IF(C47="ضعیف",1))))</f>
        <v>3</v>
      </c>
      <c r="E47" s="22" t="s">
        <v>3</v>
      </c>
      <c r="F47" s="30">
        <f>IF(E47="عالی",4,IF(E47="خوب",3,IF(E47="متوسط",2,IF(E47="ضعیف",1))))</f>
        <v>1</v>
      </c>
      <c r="G47" s="22" t="s">
        <v>1</v>
      </c>
      <c r="H47" s="31">
        <f>IF(G47="عالی",4,IF(G47="خوب",3,IF(G47="متوسط",2,IF(G47="ضعیف",1))))</f>
        <v>3</v>
      </c>
      <c r="I47" s="1"/>
    </row>
    <row r="48" spans="2:13" ht="18" customHeight="1">
      <c r="B48" s="32" t="s">
        <v>50</v>
      </c>
      <c r="C48" s="22" t="s">
        <v>2</v>
      </c>
      <c r="D48" s="30">
        <f>IF(C48="عالی",4,IF(C48="خوب",3,IF(C48="متوسط",2,IF(C48="ضعیف",1))))</f>
        <v>2</v>
      </c>
      <c r="E48" s="22" t="s">
        <v>0</v>
      </c>
      <c r="F48" s="30">
        <f aca="true" t="shared" si="7" ref="F48:F56">IF(E48="عالی",4,IF(E48="خوب",3,IF(E48="متوسط",2,IF(E48="ضعیف",1))))</f>
        <v>4</v>
      </c>
      <c r="G48" s="22" t="s">
        <v>1</v>
      </c>
      <c r="H48" s="31">
        <f aca="true" t="shared" si="8" ref="H48:H56">IF(G48="عالی",4,IF(G48="خوب",3,IF(G48="متوسط",2,IF(G48="ضعیف",1))))</f>
        <v>3</v>
      </c>
      <c r="I48" s="1"/>
      <c r="M48" s="37" t="s">
        <v>0</v>
      </c>
    </row>
    <row r="49" spans="2:13" ht="18" customHeight="1">
      <c r="B49" s="32" t="s">
        <v>58</v>
      </c>
      <c r="C49" s="22" t="s">
        <v>1</v>
      </c>
      <c r="D49" s="30">
        <f aca="true" t="shared" si="9" ref="D49:D56">IF(C49="عالی",4,IF(C49="خوب",3,IF(C49="متوسط",2,IF(C49="ضعیف",1))))</f>
        <v>3</v>
      </c>
      <c r="E49" s="22" t="s">
        <v>1</v>
      </c>
      <c r="F49" s="30">
        <f t="shared" si="7"/>
        <v>3</v>
      </c>
      <c r="G49" s="22" t="s">
        <v>1</v>
      </c>
      <c r="H49" s="31">
        <f t="shared" si="8"/>
        <v>3</v>
      </c>
      <c r="I49" s="1"/>
      <c r="M49" s="37" t="s">
        <v>1</v>
      </c>
    </row>
    <row r="50" spans="2:13" ht="18" customHeight="1">
      <c r="B50" s="32" t="s">
        <v>51</v>
      </c>
      <c r="C50" s="22" t="s">
        <v>1</v>
      </c>
      <c r="D50" s="30">
        <f t="shared" si="9"/>
        <v>3</v>
      </c>
      <c r="E50" s="22" t="s">
        <v>1</v>
      </c>
      <c r="F50" s="30">
        <f t="shared" si="7"/>
        <v>3</v>
      </c>
      <c r="G50" s="22" t="s">
        <v>2</v>
      </c>
      <c r="H50" s="31">
        <f t="shared" si="8"/>
        <v>2</v>
      </c>
      <c r="I50" s="1"/>
      <c r="M50" s="37" t="s">
        <v>2</v>
      </c>
    </row>
    <row r="51" spans="2:13" ht="18" customHeight="1">
      <c r="B51" s="32" t="s">
        <v>52</v>
      </c>
      <c r="C51" s="22" t="s">
        <v>1</v>
      </c>
      <c r="D51" s="30">
        <f t="shared" si="9"/>
        <v>3</v>
      </c>
      <c r="E51" s="22" t="s">
        <v>1</v>
      </c>
      <c r="F51" s="30">
        <f t="shared" si="7"/>
        <v>3</v>
      </c>
      <c r="G51" s="22" t="s">
        <v>1</v>
      </c>
      <c r="H51" s="31">
        <f t="shared" si="8"/>
        <v>3</v>
      </c>
      <c r="I51" s="1"/>
      <c r="M51" s="37" t="s">
        <v>3</v>
      </c>
    </row>
    <row r="52" spans="2:9" ht="18" customHeight="1">
      <c r="B52" s="32" t="s">
        <v>53</v>
      </c>
      <c r="C52" s="22" t="s">
        <v>1</v>
      </c>
      <c r="D52" s="30">
        <f t="shared" si="9"/>
        <v>3</v>
      </c>
      <c r="E52" s="22" t="s">
        <v>2</v>
      </c>
      <c r="F52" s="30">
        <f t="shared" si="7"/>
        <v>2</v>
      </c>
      <c r="G52" s="22" t="s">
        <v>1</v>
      </c>
      <c r="H52" s="31">
        <f t="shared" si="8"/>
        <v>3</v>
      </c>
      <c r="I52" s="1"/>
    </row>
    <row r="53" spans="2:9" ht="18" customHeight="1">
      <c r="B53" s="32" t="s">
        <v>54</v>
      </c>
      <c r="C53" s="22" t="s">
        <v>1</v>
      </c>
      <c r="D53" s="30">
        <f t="shared" si="9"/>
        <v>3</v>
      </c>
      <c r="E53" s="22" t="s">
        <v>1</v>
      </c>
      <c r="F53" s="30">
        <f t="shared" si="7"/>
        <v>3</v>
      </c>
      <c r="G53" s="22" t="s">
        <v>1</v>
      </c>
      <c r="H53" s="31">
        <f t="shared" si="8"/>
        <v>3</v>
      </c>
      <c r="I53" s="1"/>
    </row>
    <row r="54" spans="2:9" ht="18" customHeight="1" thickBot="1">
      <c r="B54" s="32" t="s">
        <v>55</v>
      </c>
      <c r="C54" s="22" t="s">
        <v>1</v>
      </c>
      <c r="D54" s="30">
        <f t="shared" si="9"/>
        <v>3</v>
      </c>
      <c r="E54" s="22" t="s">
        <v>1</v>
      </c>
      <c r="F54" s="30">
        <f t="shared" si="7"/>
        <v>3</v>
      </c>
      <c r="G54" s="22" t="s">
        <v>1</v>
      </c>
      <c r="H54" s="31">
        <f t="shared" si="8"/>
        <v>3</v>
      </c>
      <c r="I54" s="1"/>
    </row>
    <row r="55" spans="2:19" ht="18" customHeight="1">
      <c r="B55" s="32" t="s">
        <v>56</v>
      </c>
      <c r="C55" s="22" t="s">
        <v>1</v>
      </c>
      <c r="D55" s="30">
        <f t="shared" si="9"/>
        <v>3</v>
      </c>
      <c r="E55" s="22" t="s">
        <v>1</v>
      </c>
      <c r="F55" s="30">
        <f t="shared" si="7"/>
        <v>3</v>
      </c>
      <c r="G55" s="22" t="s">
        <v>1</v>
      </c>
      <c r="H55" s="31">
        <f t="shared" si="8"/>
        <v>3</v>
      </c>
      <c r="I55" s="1"/>
      <c r="L55" s="119" t="s">
        <v>119</v>
      </c>
      <c r="M55" s="120"/>
      <c r="N55" s="120"/>
      <c r="O55" s="120"/>
      <c r="P55" s="120"/>
      <c r="Q55" s="120"/>
      <c r="R55" s="120"/>
      <c r="S55" s="121"/>
    </row>
    <row r="56" spans="2:19" ht="18" customHeight="1">
      <c r="B56" s="32" t="s">
        <v>57</v>
      </c>
      <c r="C56" s="22" t="s">
        <v>1</v>
      </c>
      <c r="D56" s="30">
        <f t="shared" si="9"/>
        <v>3</v>
      </c>
      <c r="E56" s="22" t="s">
        <v>1</v>
      </c>
      <c r="F56" s="30">
        <f t="shared" si="7"/>
        <v>3</v>
      </c>
      <c r="G56" s="22" t="s">
        <v>1</v>
      </c>
      <c r="H56" s="31">
        <f t="shared" si="8"/>
        <v>3</v>
      </c>
      <c r="I56" s="1"/>
      <c r="L56" s="122"/>
      <c r="M56" s="123"/>
      <c r="N56" s="123"/>
      <c r="O56" s="123"/>
      <c r="P56" s="123"/>
      <c r="Q56" s="123"/>
      <c r="R56" s="123"/>
      <c r="S56" s="124"/>
    </row>
    <row r="57" spans="2:19" ht="18" customHeight="1">
      <c r="B57" s="103" t="s">
        <v>48</v>
      </c>
      <c r="C57" s="7" t="s">
        <v>48</v>
      </c>
      <c r="D57" s="33">
        <f>SUM(D47:D56)</f>
        <v>29</v>
      </c>
      <c r="E57" s="7"/>
      <c r="F57" s="33">
        <f>SUM(F47:F56)</f>
        <v>28</v>
      </c>
      <c r="G57" s="7"/>
      <c r="H57" s="34">
        <f>SUM(H47:H56)</f>
        <v>29</v>
      </c>
      <c r="I57" s="1"/>
      <c r="L57" s="122"/>
      <c r="M57" s="123"/>
      <c r="N57" s="123"/>
      <c r="O57" s="123"/>
      <c r="P57" s="123"/>
      <c r="Q57" s="123"/>
      <c r="R57" s="123"/>
      <c r="S57" s="124"/>
    </row>
    <row r="58" spans="2:19" ht="18" customHeight="1">
      <c r="B58" s="104"/>
      <c r="C58" s="7" t="s">
        <v>47</v>
      </c>
      <c r="D58" s="50">
        <f>(20*D57)/40</f>
        <v>14.5</v>
      </c>
      <c r="E58" s="7" t="s">
        <v>47</v>
      </c>
      <c r="F58" s="50">
        <f>(20*F57)/40</f>
        <v>14</v>
      </c>
      <c r="G58" s="7" t="s">
        <v>47</v>
      </c>
      <c r="H58" s="48">
        <f>(20*H57)/40</f>
        <v>14.5</v>
      </c>
      <c r="I58" s="1"/>
      <c r="L58" s="122"/>
      <c r="M58" s="123"/>
      <c r="N58" s="123"/>
      <c r="O58" s="123"/>
      <c r="P58" s="123"/>
      <c r="Q58" s="123"/>
      <c r="R58" s="123"/>
      <c r="S58" s="124"/>
    </row>
    <row r="59" spans="2:19" ht="18" customHeight="1" thickBot="1">
      <c r="B59" s="105" t="s">
        <v>117</v>
      </c>
      <c r="C59" s="106"/>
      <c r="D59" s="107">
        <f>AVERAGE(D58,F58,H58)</f>
        <v>14.333333333333334</v>
      </c>
      <c r="E59" s="108"/>
      <c r="F59" s="108"/>
      <c r="G59" s="108"/>
      <c r="H59" s="109"/>
      <c r="I59" s="1"/>
      <c r="L59" s="122"/>
      <c r="M59" s="123"/>
      <c r="N59" s="123"/>
      <c r="O59" s="123"/>
      <c r="P59" s="123"/>
      <c r="Q59" s="123"/>
      <c r="R59" s="123"/>
      <c r="S59" s="124"/>
    </row>
    <row r="60" spans="9:19" ht="18" customHeight="1">
      <c r="I60" s="1"/>
      <c r="L60" s="122"/>
      <c r="M60" s="123"/>
      <c r="N60" s="123"/>
      <c r="O60" s="123"/>
      <c r="P60" s="123"/>
      <c r="Q60" s="123"/>
      <c r="R60" s="123"/>
      <c r="S60" s="124"/>
    </row>
    <row r="61" spans="9:19" ht="18" customHeight="1" thickBot="1">
      <c r="I61" s="1"/>
      <c r="L61" s="122"/>
      <c r="M61" s="123"/>
      <c r="N61" s="123"/>
      <c r="O61" s="123"/>
      <c r="P61" s="123"/>
      <c r="Q61" s="123"/>
      <c r="R61" s="123"/>
      <c r="S61" s="124"/>
    </row>
    <row r="62" spans="3:19" ht="18" customHeight="1" thickBot="1">
      <c r="C62" s="110" t="s">
        <v>102</v>
      </c>
      <c r="D62" s="111"/>
      <c r="E62" s="111"/>
      <c r="F62" s="111"/>
      <c r="G62" s="112"/>
      <c r="I62" s="20"/>
      <c r="L62" s="122"/>
      <c r="M62" s="123"/>
      <c r="N62" s="123"/>
      <c r="O62" s="123"/>
      <c r="P62" s="123"/>
      <c r="Q62" s="123"/>
      <c r="R62" s="123"/>
      <c r="S62" s="124"/>
    </row>
    <row r="63" spans="2:19" ht="19.5" customHeight="1" thickBot="1">
      <c r="B63" s="23"/>
      <c r="C63" s="113" t="s">
        <v>120</v>
      </c>
      <c r="D63" s="114"/>
      <c r="E63" s="114"/>
      <c r="F63" s="114"/>
      <c r="G63" s="115"/>
      <c r="H63" s="24"/>
      <c r="I63" s="1"/>
      <c r="L63" s="122"/>
      <c r="M63" s="123"/>
      <c r="N63" s="123"/>
      <c r="O63" s="123"/>
      <c r="P63" s="123"/>
      <c r="Q63" s="123"/>
      <c r="R63" s="123"/>
      <c r="S63" s="124"/>
    </row>
    <row r="64" spans="2:19" ht="18" customHeight="1" thickBot="1">
      <c r="B64" s="25"/>
      <c r="C64" s="26"/>
      <c r="D64" s="46"/>
      <c r="E64" s="46"/>
      <c r="F64" s="46"/>
      <c r="G64" s="46"/>
      <c r="H64" s="27"/>
      <c r="I64" s="1"/>
      <c r="L64" s="122"/>
      <c r="M64" s="123"/>
      <c r="N64" s="123"/>
      <c r="O64" s="123"/>
      <c r="P64" s="123"/>
      <c r="Q64" s="123"/>
      <c r="R64" s="123"/>
      <c r="S64" s="124"/>
    </row>
    <row r="65" spans="2:19" ht="18" customHeight="1" thickBot="1">
      <c r="B65" s="28" t="s">
        <v>46</v>
      </c>
      <c r="C65" s="116" t="s">
        <v>8</v>
      </c>
      <c r="D65" s="116"/>
      <c r="E65" s="117" t="s">
        <v>9</v>
      </c>
      <c r="F65" s="117"/>
      <c r="G65" s="116" t="s">
        <v>10</v>
      </c>
      <c r="H65" s="118"/>
      <c r="L65" s="122"/>
      <c r="M65" s="123"/>
      <c r="N65" s="123"/>
      <c r="O65" s="123"/>
      <c r="P65" s="123"/>
      <c r="Q65" s="123"/>
      <c r="R65" s="123"/>
      <c r="S65" s="124"/>
    </row>
    <row r="66" spans="2:19" ht="18" customHeight="1">
      <c r="B66" s="29" t="s">
        <v>49</v>
      </c>
      <c r="C66" s="22" t="s">
        <v>1</v>
      </c>
      <c r="D66" s="30">
        <f>IF(C66="عالی",4,IF(C66="خوب",3,IF(C66="متوسط",2,IF(C66="ضعیف",1))))</f>
        <v>3</v>
      </c>
      <c r="E66" s="22" t="s">
        <v>3</v>
      </c>
      <c r="F66" s="30">
        <f>IF(E66="عالی",4,IF(E66="خوب",3,IF(E66="متوسط",2,IF(E66="ضعیف",1))))</f>
        <v>1</v>
      </c>
      <c r="G66" s="22" t="s">
        <v>1</v>
      </c>
      <c r="H66" s="31">
        <f>IF(G66="عالی",4,IF(G66="خوب",3,IF(G66="متوسط",2,IF(G66="ضعیف",1))))</f>
        <v>3</v>
      </c>
      <c r="L66" s="122"/>
      <c r="M66" s="123"/>
      <c r="N66" s="123"/>
      <c r="O66" s="123"/>
      <c r="P66" s="123"/>
      <c r="Q66" s="123"/>
      <c r="R66" s="123"/>
      <c r="S66" s="124"/>
    </row>
    <row r="67" spans="2:19" ht="18" customHeight="1" thickBot="1">
      <c r="B67" s="32" t="s">
        <v>50</v>
      </c>
      <c r="C67" s="22" t="s">
        <v>2</v>
      </c>
      <c r="D67" s="30">
        <f>IF(C67="عالی",4,IF(C67="خوب",3,IF(C67="متوسط",2,IF(C67="ضعیف",1))))</f>
        <v>2</v>
      </c>
      <c r="E67" s="22" t="s">
        <v>1</v>
      </c>
      <c r="F67" s="30">
        <f aca="true" t="shared" si="10" ref="F67:F75">IF(E67="عالی",4,IF(E67="خوب",3,IF(E67="متوسط",2,IF(E67="ضعیف",1))))</f>
        <v>3</v>
      </c>
      <c r="G67" s="22" t="s">
        <v>1</v>
      </c>
      <c r="H67" s="31">
        <f aca="true" t="shared" si="11" ref="H67:H75">IF(G67="عالی",4,IF(G67="خوب",3,IF(G67="متوسط",2,IF(G67="ضعیف",1))))</f>
        <v>3</v>
      </c>
      <c r="L67" s="125"/>
      <c r="M67" s="126"/>
      <c r="N67" s="126"/>
      <c r="O67" s="126"/>
      <c r="P67" s="126"/>
      <c r="Q67" s="126"/>
      <c r="R67" s="126"/>
      <c r="S67" s="127"/>
    </row>
    <row r="68" spans="2:8" ht="18" customHeight="1">
      <c r="B68" s="32" t="s">
        <v>58</v>
      </c>
      <c r="C68" s="22" t="s">
        <v>1</v>
      </c>
      <c r="D68" s="30">
        <f aca="true" t="shared" si="12" ref="D68:D75">IF(C68="عالی",4,IF(C68="خوب",3,IF(C68="متوسط",2,IF(C68="ضعیف",1))))</f>
        <v>3</v>
      </c>
      <c r="E68" s="22" t="s">
        <v>1</v>
      </c>
      <c r="F68" s="30">
        <f t="shared" si="10"/>
        <v>3</v>
      </c>
      <c r="G68" s="22" t="s">
        <v>1</v>
      </c>
      <c r="H68" s="31">
        <f t="shared" si="11"/>
        <v>3</v>
      </c>
    </row>
    <row r="69" spans="2:8" ht="18" customHeight="1">
      <c r="B69" s="32" t="s">
        <v>51</v>
      </c>
      <c r="C69" s="22" t="s">
        <v>1</v>
      </c>
      <c r="D69" s="30">
        <f t="shared" si="12"/>
        <v>3</v>
      </c>
      <c r="E69" s="22" t="s">
        <v>1</v>
      </c>
      <c r="F69" s="30">
        <f t="shared" si="10"/>
        <v>3</v>
      </c>
      <c r="G69" s="22" t="s">
        <v>2</v>
      </c>
      <c r="H69" s="31">
        <f t="shared" si="11"/>
        <v>2</v>
      </c>
    </row>
    <row r="70" spans="2:8" ht="18" customHeight="1">
      <c r="B70" s="32" t="s">
        <v>52</v>
      </c>
      <c r="C70" s="22" t="s">
        <v>1</v>
      </c>
      <c r="D70" s="30">
        <f t="shared" si="12"/>
        <v>3</v>
      </c>
      <c r="E70" s="22" t="s">
        <v>1</v>
      </c>
      <c r="F70" s="30">
        <f t="shared" si="10"/>
        <v>3</v>
      </c>
      <c r="G70" s="22" t="s">
        <v>1</v>
      </c>
      <c r="H70" s="31">
        <f t="shared" si="11"/>
        <v>3</v>
      </c>
    </row>
    <row r="71" spans="2:8" ht="18" customHeight="1">
      <c r="B71" s="32" t="s">
        <v>53</v>
      </c>
      <c r="C71" s="22" t="s">
        <v>1</v>
      </c>
      <c r="D71" s="30">
        <f t="shared" si="12"/>
        <v>3</v>
      </c>
      <c r="E71" s="22" t="s">
        <v>2</v>
      </c>
      <c r="F71" s="30">
        <f t="shared" si="10"/>
        <v>2</v>
      </c>
      <c r="G71" s="22" t="s">
        <v>1</v>
      </c>
      <c r="H71" s="31">
        <f t="shared" si="11"/>
        <v>3</v>
      </c>
    </row>
    <row r="72" spans="2:8" ht="18" customHeight="1">
      <c r="B72" s="32" t="s">
        <v>54</v>
      </c>
      <c r="C72" s="22" t="s">
        <v>1</v>
      </c>
      <c r="D72" s="30">
        <f t="shared" si="12"/>
        <v>3</v>
      </c>
      <c r="E72" s="22" t="s">
        <v>1</v>
      </c>
      <c r="F72" s="30">
        <f t="shared" si="10"/>
        <v>3</v>
      </c>
      <c r="G72" s="22" t="s">
        <v>1</v>
      </c>
      <c r="H72" s="31">
        <f t="shared" si="11"/>
        <v>3</v>
      </c>
    </row>
    <row r="73" spans="2:8" ht="18" customHeight="1">
      <c r="B73" s="32" t="s">
        <v>55</v>
      </c>
      <c r="C73" s="22" t="s">
        <v>1</v>
      </c>
      <c r="D73" s="30">
        <f t="shared" si="12"/>
        <v>3</v>
      </c>
      <c r="E73" s="22" t="s">
        <v>1</v>
      </c>
      <c r="F73" s="30">
        <f t="shared" si="10"/>
        <v>3</v>
      </c>
      <c r="G73" s="22" t="s">
        <v>1</v>
      </c>
      <c r="H73" s="31">
        <f t="shared" si="11"/>
        <v>3</v>
      </c>
    </row>
    <row r="74" spans="2:8" ht="18" customHeight="1">
      <c r="B74" s="32" t="s">
        <v>56</v>
      </c>
      <c r="C74" s="22" t="s">
        <v>1</v>
      </c>
      <c r="D74" s="30">
        <f t="shared" si="12"/>
        <v>3</v>
      </c>
      <c r="E74" s="22" t="s">
        <v>1</v>
      </c>
      <c r="F74" s="30">
        <f t="shared" si="10"/>
        <v>3</v>
      </c>
      <c r="G74" s="22" t="s">
        <v>1</v>
      </c>
      <c r="H74" s="31">
        <f t="shared" si="11"/>
        <v>3</v>
      </c>
    </row>
    <row r="75" spans="2:8" ht="18" customHeight="1">
      <c r="B75" s="32" t="s">
        <v>57</v>
      </c>
      <c r="C75" s="22" t="s">
        <v>1</v>
      </c>
      <c r="D75" s="30">
        <f t="shared" si="12"/>
        <v>3</v>
      </c>
      <c r="E75" s="22" t="s">
        <v>1</v>
      </c>
      <c r="F75" s="30">
        <f t="shared" si="10"/>
        <v>3</v>
      </c>
      <c r="G75" s="22" t="s">
        <v>1</v>
      </c>
      <c r="H75" s="31">
        <f t="shared" si="11"/>
        <v>3</v>
      </c>
    </row>
    <row r="76" spans="2:8" ht="18" customHeight="1">
      <c r="B76" s="103" t="s">
        <v>48</v>
      </c>
      <c r="C76" s="7" t="s">
        <v>48</v>
      </c>
      <c r="D76" s="33">
        <f>SUM(D66:D75)</f>
        <v>29</v>
      </c>
      <c r="E76" s="7"/>
      <c r="F76" s="33">
        <f>SUM(F66:F75)</f>
        <v>27</v>
      </c>
      <c r="G76" s="7"/>
      <c r="H76" s="34">
        <f>SUM(H66:H75)</f>
        <v>29</v>
      </c>
    </row>
    <row r="77" spans="2:8" ht="18" customHeight="1">
      <c r="B77" s="104"/>
      <c r="C77" s="7" t="s">
        <v>47</v>
      </c>
      <c r="D77" s="50">
        <f>(20*D76)/40</f>
        <v>14.5</v>
      </c>
      <c r="E77" s="7" t="s">
        <v>47</v>
      </c>
      <c r="F77" s="50">
        <f>(20*F76)/40</f>
        <v>13.5</v>
      </c>
      <c r="G77" s="7" t="s">
        <v>47</v>
      </c>
      <c r="H77" s="48">
        <f>(20*H76)/40</f>
        <v>14.5</v>
      </c>
    </row>
    <row r="78" spans="2:8" ht="18" customHeight="1" thickBot="1">
      <c r="B78" s="105" t="s">
        <v>117</v>
      </c>
      <c r="C78" s="106"/>
      <c r="D78" s="107">
        <f>AVERAGE(D77,F77,H77)</f>
        <v>14.166666666666666</v>
      </c>
      <c r="E78" s="108"/>
      <c r="F78" s="108"/>
      <c r="G78" s="108"/>
      <c r="H78" s="109"/>
    </row>
    <row r="79" ht="18" customHeight="1"/>
    <row r="80" ht="18" customHeight="1"/>
    <row r="81" ht="18" customHeight="1"/>
    <row r="82" ht="18" customHeight="1" thickBot="1">
      <c r="I82" s="35"/>
    </row>
    <row r="83" spans="2:8" ht="18" customHeight="1" thickBot="1">
      <c r="B83" s="1"/>
      <c r="C83" s="110" t="s">
        <v>103</v>
      </c>
      <c r="D83" s="111"/>
      <c r="E83" s="111"/>
      <c r="F83" s="111"/>
      <c r="G83" s="112"/>
      <c r="H83" s="47"/>
    </row>
    <row r="84" spans="2:8" ht="18" customHeight="1" thickBot="1">
      <c r="B84" s="23"/>
      <c r="C84" s="113" t="s">
        <v>110</v>
      </c>
      <c r="D84" s="114"/>
      <c r="E84" s="114"/>
      <c r="F84" s="114"/>
      <c r="G84" s="115"/>
      <c r="H84" s="24"/>
    </row>
    <row r="85" spans="2:8" ht="18" customHeight="1" thickBot="1">
      <c r="B85" s="25"/>
      <c r="C85" s="26"/>
      <c r="D85" s="46"/>
      <c r="E85" s="46"/>
      <c r="F85" s="46"/>
      <c r="G85" s="46"/>
      <c r="H85" s="27"/>
    </row>
    <row r="86" spans="2:9" ht="18" customHeight="1" thickBot="1">
      <c r="B86" s="28" t="s">
        <v>46</v>
      </c>
      <c r="C86" s="116" t="s">
        <v>8</v>
      </c>
      <c r="D86" s="116"/>
      <c r="E86" s="117" t="s">
        <v>9</v>
      </c>
      <c r="F86" s="117"/>
      <c r="G86" s="116" t="s">
        <v>10</v>
      </c>
      <c r="H86" s="118"/>
      <c r="I86" s="1"/>
    </row>
    <row r="87" spans="2:9" ht="18" customHeight="1">
      <c r="B87" s="29" t="s">
        <v>49</v>
      </c>
      <c r="C87" s="22" t="s">
        <v>1</v>
      </c>
      <c r="D87" s="30">
        <f>IF(C87="عالی",4,IF(C87="خوب",3,IF(C87="متوسط",2,IF(C87="ضعیف",1))))</f>
        <v>3</v>
      </c>
      <c r="E87" s="22" t="s">
        <v>3</v>
      </c>
      <c r="F87" s="30">
        <f>IF(E87="عالی",4,IF(E87="خوب",3,IF(E87="متوسط",2,IF(E87="ضعیف",1))))</f>
        <v>1</v>
      </c>
      <c r="G87" s="22" t="s">
        <v>1</v>
      </c>
      <c r="H87" s="31">
        <f>IF(G87="عالی",4,IF(G87="خوب",3,IF(G87="متوسط",2,IF(G87="ضعیف",1))))</f>
        <v>3</v>
      </c>
      <c r="I87" s="1"/>
    </row>
    <row r="88" spans="2:9" ht="18" customHeight="1">
      <c r="B88" s="32" t="s">
        <v>50</v>
      </c>
      <c r="C88" s="22" t="s">
        <v>2</v>
      </c>
      <c r="D88" s="30">
        <f>IF(C88="عالی",4,IF(C88="خوب",3,IF(C88="متوسط",2,IF(C88="ضعیف",1))))</f>
        <v>2</v>
      </c>
      <c r="E88" s="22" t="s">
        <v>1</v>
      </c>
      <c r="F88" s="30">
        <f aca="true" t="shared" si="13" ref="F88:F96">IF(E88="عالی",4,IF(E88="خوب",3,IF(E88="متوسط",2,IF(E88="ضعیف",1))))</f>
        <v>3</v>
      </c>
      <c r="G88" s="22" t="s">
        <v>1</v>
      </c>
      <c r="H88" s="31">
        <f aca="true" t="shared" si="14" ref="H88:H96">IF(G88="عالی",4,IF(G88="خوب",3,IF(G88="متوسط",2,IF(G88="ضعیف",1))))</f>
        <v>3</v>
      </c>
      <c r="I88" s="1"/>
    </row>
    <row r="89" spans="2:9" ht="18" customHeight="1">
      <c r="B89" s="32" t="s">
        <v>58</v>
      </c>
      <c r="C89" s="22" t="s">
        <v>1</v>
      </c>
      <c r="D89" s="30">
        <f aca="true" t="shared" si="15" ref="D89:D96">IF(C89="عالی",4,IF(C89="خوب",3,IF(C89="متوسط",2,IF(C89="ضعیف",1))))</f>
        <v>3</v>
      </c>
      <c r="E89" s="22" t="s">
        <v>1</v>
      </c>
      <c r="F89" s="30">
        <f t="shared" si="13"/>
        <v>3</v>
      </c>
      <c r="G89" s="22" t="s">
        <v>1</v>
      </c>
      <c r="H89" s="31">
        <f t="shared" si="14"/>
        <v>3</v>
      </c>
      <c r="I89" s="1"/>
    </row>
    <row r="90" spans="2:9" ht="18" customHeight="1">
      <c r="B90" s="32" t="s">
        <v>51</v>
      </c>
      <c r="C90" s="22" t="s">
        <v>1</v>
      </c>
      <c r="D90" s="30">
        <f t="shared" si="15"/>
        <v>3</v>
      </c>
      <c r="E90" s="22" t="s">
        <v>1</v>
      </c>
      <c r="F90" s="30">
        <f t="shared" si="13"/>
        <v>3</v>
      </c>
      <c r="G90" s="22" t="s">
        <v>2</v>
      </c>
      <c r="H90" s="31">
        <f t="shared" si="14"/>
        <v>2</v>
      </c>
      <c r="I90" s="1"/>
    </row>
    <row r="91" spans="2:9" ht="18" customHeight="1">
      <c r="B91" s="32" t="s">
        <v>52</v>
      </c>
      <c r="C91" s="22" t="s">
        <v>1</v>
      </c>
      <c r="D91" s="30">
        <f t="shared" si="15"/>
        <v>3</v>
      </c>
      <c r="E91" s="22" t="s">
        <v>1</v>
      </c>
      <c r="F91" s="30">
        <f t="shared" si="13"/>
        <v>3</v>
      </c>
      <c r="G91" s="22" t="s">
        <v>1</v>
      </c>
      <c r="H91" s="31">
        <f t="shared" si="14"/>
        <v>3</v>
      </c>
      <c r="I91" s="1"/>
    </row>
    <row r="92" spans="2:9" ht="18" customHeight="1">
      <c r="B92" s="32" t="s">
        <v>53</v>
      </c>
      <c r="C92" s="22" t="s">
        <v>1</v>
      </c>
      <c r="D92" s="30">
        <f t="shared" si="15"/>
        <v>3</v>
      </c>
      <c r="E92" s="22" t="s">
        <v>2</v>
      </c>
      <c r="F92" s="30">
        <f t="shared" si="13"/>
        <v>2</v>
      </c>
      <c r="G92" s="22" t="s">
        <v>1</v>
      </c>
      <c r="H92" s="31">
        <f t="shared" si="14"/>
        <v>3</v>
      </c>
      <c r="I92" s="1"/>
    </row>
    <row r="93" spans="2:9" ht="18" customHeight="1">
      <c r="B93" s="32" t="s">
        <v>54</v>
      </c>
      <c r="C93" s="22" t="s">
        <v>1</v>
      </c>
      <c r="D93" s="30">
        <f t="shared" si="15"/>
        <v>3</v>
      </c>
      <c r="E93" s="22" t="s">
        <v>1</v>
      </c>
      <c r="F93" s="30">
        <f t="shared" si="13"/>
        <v>3</v>
      </c>
      <c r="G93" s="22" t="s">
        <v>1</v>
      </c>
      <c r="H93" s="31">
        <f t="shared" si="14"/>
        <v>3</v>
      </c>
      <c r="I93" s="1"/>
    </row>
    <row r="94" spans="2:9" ht="18" customHeight="1">
      <c r="B94" s="32" t="s">
        <v>55</v>
      </c>
      <c r="C94" s="22" t="s">
        <v>1</v>
      </c>
      <c r="D94" s="30">
        <f t="shared" si="15"/>
        <v>3</v>
      </c>
      <c r="E94" s="22" t="s">
        <v>1</v>
      </c>
      <c r="F94" s="30">
        <f t="shared" si="13"/>
        <v>3</v>
      </c>
      <c r="G94" s="22" t="s">
        <v>1</v>
      </c>
      <c r="H94" s="31">
        <f t="shared" si="14"/>
        <v>3</v>
      </c>
      <c r="I94" s="1"/>
    </row>
    <row r="95" spans="2:9" ht="18" customHeight="1">
      <c r="B95" s="32" t="s">
        <v>56</v>
      </c>
      <c r="C95" s="22" t="s">
        <v>1</v>
      </c>
      <c r="D95" s="30">
        <f t="shared" si="15"/>
        <v>3</v>
      </c>
      <c r="E95" s="22" t="s">
        <v>1</v>
      </c>
      <c r="F95" s="30">
        <f t="shared" si="13"/>
        <v>3</v>
      </c>
      <c r="G95" s="22" t="s">
        <v>1</v>
      </c>
      <c r="H95" s="31">
        <f t="shared" si="14"/>
        <v>3</v>
      </c>
      <c r="I95" s="1"/>
    </row>
    <row r="96" spans="2:9" ht="18" customHeight="1">
      <c r="B96" s="32" t="s">
        <v>57</v>
      </c>
      <c r="C96" s="22" t="s">
        <v>1</v>
      </c>
      <c r="D96" s="30">
        <f t="shared" si="15"/>
        <v>3</v>
      </c>
      <c r="E96" s="22" t="s">
        <v>1</v>
      </c>
      <c r="F96" s="30">
        <f t="shared" si="13"/>
        <v>3</v>
      </c>
      <c r="G96" s="22" t="s">
        <v>1</v>
      </c>
      <c r="H96" s="31">
        <f t="shared" si="14"/>
        <v>3</v>
      </c>
      <c r="I96" s="1"/>
    </row>
    <row r="97" spans="2:9" ht="18" customHeight="1">
      <c r="B97" s="103" t="s">
        <v>48</v>
      </c>
      <c r="C97" s="7" t="s">
        <v>48</v>
      </c>
      <c r="D97" s="33">
        <f>SUM(D87:D96)</f>
        <v>29</v>
      </c>
      <c r="E97" s="7"/>
      <c r="F97" s="33">
        <f>SUM(F87:F96)</f>
        <v>27</v>
      </c>
      <c r="G97" s="7"/>
      <c r="H97" s="34">
        <f>SUM(H87:H96)</f>
        <v>29</v>
      </c>
      <c r="I97" s="1"/>
    </row>
    <row r="98" spans="2:9" ht="18" customHeight="1">
      <c r="B98" s="104"/>
      <c r="C98" s="7" t="s">
        <v>47</v>
      </c>
      <c r="D98" s="50">
        <f>(20*D97)/40</f>
        <v>14.5</v>
      </c>
      <c r="E98" s="7" t="s">
        <v>47</v>
      </c>
      <c r="F98" s="50">
        <f>(20*F97)/40</f>
        <v>13.5</v>
      </c>
      <c r="G98" s="7" t="s">
        <v>47</v>
      </c>
      <c r="H98" s="48">
        <f>(20*H97)/40</f>
        <v>14.5</v>
      </c>
      <c r="I98" s="1"/>
    </row>
    <row r="99" spans="2:9" ht="18" customHeight="1" thickBot="1">
      <c r="B99" s="105" t="s">
        <v>117</v>
      </c>
      <c r="C99" s="106"/>
      <c r="D99" s="107">
        <f>AVERAGE(D98,F98,H98)</f>
        <v>14.166666666666666</v>
      </c>
      <c r="E99" s="108"/>
      <c r="F99" s="108"/>
      <c r="G99" s="108"/>
      <c r="H99" s="109"/>
      <c r="I99" s="1"/>
    </row>
    <row r="100" ht="18" customHeight="1">
      <c r="I100" s="1"/>
    </row>
    <row r="101" ht="18" customHeight="1" thickBot="1">
      <c r="I101" s="20"/>
    </row>
    <row r="102" spans="3:9" ht="18" customHeight="1" thickBot="1">
      <c r="C102" s="110" t="s">
        <v>104</v>
      </c>
      <c r="D102" s="111"/>
      <c r="E102" s="111"/>
      <c r="F102" s="111"/>
      <c r="G102" s="112"/>
      <c r="I102" s="1"/>
    </row>
    <row r="103" spans="2:9" ht="18" customHeight="1" thickBot="1">
      <c r="B103" s="23"/>
      <c r="C103" s="113" t="s">
        <v>121</v>
      </c>
      <c r="D103" s="114"/>
      <c r="E103" s="114"/>
      <c r="F103" s="114"/>
      <c r="G103" s="115"/>
      <c r="H103" s="24"/>
      <c r="I103" s="1"/>
    </row>
    <row r="104" spans="2:9" ht="18" customHeight="1" thickBot="1">
      <c r="B104" s="25"/>
      <c r="C104" s="26"/>
      <c r="D104" s="46"/>
      <c r="E104" s="46"/>
      <c r="F104" s="46"/>
      <c r="G104" s="46"/>
      <c r="H104" s="27"/>
      <c r="I104" s="1"/>
    </row>
    <row r="105" spans="2:8" ht="18" customHeight="1" thickBot="1">
      <c r="B105" s="28" t="s">
        <v>46</v>
      </c>
      <c r="C105" s="116" t="s">
        <v>8</v>
      </c>
      <c r="D105" s="116"/>
      <c r="E105" s="117" t="s">
        <v>9</v>
      </c>
      <c r="F105" s="117"/>
      <c r="G105" s="116" t="s">
        <v>10</v>
      </c>
      <c r="H105" s="118"/>
    </row>
    <row r="106" spans="2:8" ht="18" customHeight="1">
      <c r="B106" s="29" t="s">
        <v>49</v>
      </c>
      <c r="C106" s="22" t="s">
        <v>0</v>
      </c>
      <c r="D106" s="30">
        <f>IF(C106="عالی",4,IF(C106="خوب",3,IF(C106="متوسط",2,IF(C106="ضعیف",1))))</f>
        <v>4</v>
      </c>
      <c r="E106" s="22" t="s">
        <v>3</v>
      </c>
      <c r="F106" s="30">
        <f>IF(E106="عالی",4,IF(E106="خوب",3,IF(E106="متوسط",2,IF(E106="ضعیف",1))))</f>
        <v>1</v>
      </c>
      <c r="G106" s="22" t="s">
        <v>1</v>
      </c>
      <c r="H106" s="31">
        <f>IF(G106="عالی",4,IF(G106="خوب",3,IF(G106="متوسط",2,IF(G106="ضعیف",1))))</f>
        <v>3</v>
      </c>
    </row>
    <row r="107" spans="2:8" ht="18" customHeight="1">
      <c r="B107" s="32" t="s">
        <v>50</v>
      </c>
      <c r="C107" s="22" t="s">
        <v>0</v>
      </c>
      <c r="D107" s="30">
        <f>IF(C107="عالی",4,IF(C107="خوب",3,IF(C107="متوسط",2,IF(C107="ضعیف",1))))</f>
        <v>4</v>
      </c>
      <c r="E107" s="22" t="s">
        <v>1</v>
      </c>
      <c r="F107" s="30">
        <f aca="true" t="shared" si="16" ref="F107:F115">IF(E107="عالی",4,IF(E107="خوب",3,IF(E107="متوسط",2,IF(E107="ضعیف",1))))</f>
        <v>3</v>
      </c>
      <c r="G107" s="22" t="s">
        <v>1</v>
      </c>
      <c r="H107" s="31">
        <f aca="true" t="shared" si="17" ref="H107:H115">IF(G107="عالی",4,IF(G107="خوب",3,IF(G107="متوسط",2,IF(G107="ضعیف",1))))</f>
        <v>3</v>
      </c>
    </row>
    <row r="108" spans="2:8" ht="18" customHeight="1">
      <c r="B108" s="32" t="s">
        <v>58</v>
      </c>
      <c r="C108" s="22" t="s">
        <v>1</v>
      </c>
      <c r="D108" s="30">
        <f aca="true" t="shared" si="18" ref="D108:D115">IF(C108="عالی",4,IF(C108="خوب",3,IF(C108="متوسط",2,IF(C108="ضعیف",1))))</f>
        <v>3</v>
      </c>
      <c r="E108" s="22" t="s">
        <v>1</v>
      </c>
      <c r="F108" s="30">
        <f t="shared" si="16"/>
        <v>3</v>
      </c>
      <c r="G108" s="22" t="s">
        <v>1</v>
      </c>
      <c r="H108" s="31">
        <f t="shared" si="17"/>
        <v>3</v>
      </c>
    </row>
    <row r="109" spans="2:8" ht="18" customHeight="1">
      <c r="B109" s="32" t="s">
        <v>51</v>
      </c>
      <c r="C109" s="22" t="s">
        <v>1</v>
      </c>
      <c r="D109" s="30">
        <f t="shared" si="18"/>
        <v>3</v>
      </c>
      <c r="E109" s="22" t="s">
        <v>1</v>
      </c>
      <c r="F109" s="30">
        <f t="shared" si="16"/>
        <v>3</v>
      </c>
      <c r="G109" s="22" t="s">
        <v>2</v>
      </c>
      <c r="H109" s="31">
        <f t="shared" si="17"/>
        <v>2</v>
      </c>
    </row>
    <row r="110" spans="2:8" ht="18" customHeight="1">
      <c r="B110" s="32" t="s">
        <v>52</v>
      </c>
      <c r="C110" s="22" t="s">
        <v>1</v>
      </c>
      <c r="D110" s="30">
        <f t="shared" si="18"/>
        <v>3</v>
      </c>
      <c r="E110" s="22" t="s">
        <v>1</v>
      </c>
      <c r="F110" s="30">
        <f t="shared" si="16"/>
        <v>3</v>
      </c>
      <c r="G110" s="22" t="s">
        <v>1</v>
      </c>
      <c r="H110" s="31">
        <f t="shared" si="17"/>
        <v>3</v>
      </c>
    </row>
    <row r="111" spans="2:8" ht="18" customHeight="1">
      <c r="B111" s="32" t="s">
        <v>53</v>
      </c>
      <c r="C111" s="22" t="s">
        <v>1</v>
      </c>
      <c r="D111" s="30">
        <f t="shared" si="18"/>
        <v>3</v>
      </c>
      <c r="E111" s="22" t="s">
        <v>2</v>
      </c>
      <c r="F111" s="30">
        <f t="shared" si="16"/>
        <v>2</v>
      </c>
      <c r="G111" s="22" t="s">
        <v>1</v>
      </c>
      <c r="H111" s="31">
        <f t="shared" si="17"/>
        <v>3</v>
      </c>
    </row>
    <row r="112" spans="2:8" ht="18" customHeight="1">
      <c r="B112" s="32" t="s">
        <v>54</v>
      </c>
      <c r="C112" s="22" t="s">
        <v>1</v>
      </c>
      <c r="D112" s="30">
        <f t="shared" si="18"/>
        <v>3</v>
      </c>
      <c r="E112" s="22" t="s">
        <v>1</v>
      </c>
      <c r="F112" s="30">
        <f t="shared" si="16"/>
        <v>3</v>
      </c>
      <c r="G112" s="22" t="s">
        <v>1</v>
      </c>
      <c r="H112" s="31">
        <f t="shared" si="17"/>
        <v>3</v>
      </c>
    </row>
    <row r="113" spans="2:8" ht="18" customHeight="1">
      <c r="B113" s="32" t="s">
        <v>55</v>
      </c>
      <c r="C113" s="22" t="s">
        <v>1</v>
      </c>
      <c r="D113" s="30">
        <f t="shared" si="18"/>
        <v>3</v>
      </c>
      <c r="E113" s="22" t="s">
        <v>1</v>
      </c>
      <c r="F113" s="30">
        <f t="shared" si="16"/>
        <v>3</v>
      </c>
      <c r="G113" s="22" t="s">
        <v>1</v>
      </c>
      <c r="H113" s="31">
        <f t="shared" si="17"/>
        <v>3</v>
      </c>
    </row>
    <row r="114" spans="2:8" ht="18" customHeight="1">
      <c r="B114" s="32" t="s">
        <v>56</v>
      </c>
      <c r="C114" s="22" t="s">
        <v>1</v>
      </c>
      <c r="D114" s="30">
        <f t="shared" si="18"/>
        <v>3</v>
      </c>
      <c r="E114" s="22" t="s">
        <v>1</v>
      </c>
      <c r="F114" s="30">
        <f t="shared" si="16"/>
        <v>3</v>
      </c>
      <c r="G114" s="22" t="s">
        <v>1</v>
      </c>
      <c r="H114" s="31">
        <f t="shared" si="17"/>
        <v>3</v>
      </c>
    </row>
    <row r="115" spans="2:8" ht="18" customHeight="1">
      <c r="B115" s="32" t="s">
        <v>57</v>
      </c>
      <c r="C115" s="22" t="s">
        <v>1</v>
      </c>
      <c r="D115" s="30">
        <f t="shared" si="18"/>
        <v>3</v>
      </c>
      <c r="E115" s="22" t="s">
        <v>1</v>
      </c>
      <c r="F115" s="30">
        <f t="shared" si="16"/>
        <v>3</v>
      </c>
      <c r="G115" s="22" t="s">
        <v>1</v>
      </c>
      <c r="H115" s="31">
        <f t="shared" si="17"/>
        <v>3</v>
      </c>
    </row>
    <row r="116" spans="2:8" ht="18" customHeight="1">
      <c r="B116" s="103" t="s">
        <v>48</v>
      </c>
      <c r="C116" s="7" t="s">
        <v>48</v>
      </c>
      <c r="D116" s="33">
        <f>SUM(D106:D115)</f>
        <v>32</v>
      </c>
      <c r="E116" s="7"/>
      <c r="F116" s="33">
        <f>SUM(F106:F115)</f>
        <v>27</v>
      </c>
      <c r="G116" s="7"/>
      <c r="H116" s="34">
        <f>SUM(H106:H115)</f>
        <v>29</v>
      </c>
    </row>
    <row r="117" spans="2:8" ht="18" customHeight="1">
      <c r="B117" s="104"/>
      <c r="C117" s="7" t="s">
        <v>47</v>
      </c>
      <c r="D117" s="50">
        <f>(20*D116)/40</f>
        <v>16</v>
      </c>
      <c r="E117" s="7" t="s">
        <v>47</v>
      </c>
      <c r="F117" s="50">
        <f>(20*F116)/40</f>
        <v>13.5</v>
      </c>
      <c r="G117" s="7" t="s">
        <v>47</v>
      </c>
      <c r="H117" s="48">
        <f>(20*H116)/40</f>
        <v>14.5</v>
      </c>
    </row>
    <row r="118" spans="2:8" ht="18" customHeight="1" thickBot="1">
      <c r="B118" s="105" t="s">
        <v>117</v>
      </c>
      <c r="C118" s="106"/>
      <c r="D118" s="107">
        <f>AVERAGE(D117,F117,H117)</f>
        <v>14.666666666666666</v>
      </c>
      <c r="E118" s="108"/>
      <c r="F118" s="108"/>
      <c r="G118" s="108"/>
      <c r="H118" s="109"/>
    </row>
    <row r="119" ht="18" customHeight="1"/>
    <row r="120" ht="18" customHeight="1"/>
    <row r="121" ht="18" customHeight="1"/>
    <row r="122" ht="18" customHeight="1" thickBot="1">
      <c r="I122" s="35"/>
    </row>
    <row r="123" spans="2:9" ht="18" customHeight="1" thickBot="1">
      <c r="B123" s="1"/>
      <c r="C123" s="110" t="s">
        <v>105</v>
      </c>
      <c r="D123" s="111"/>
      <c r="E123" s="111"/>
      <c r="F123" s="111"/>
      <c r="G123" s="112"/>
      <c r="H123" s="47"/>
      <c r="I123" s="6"/>
    </row>
    <row r="124" spans="2:8" ht="18" customHeight="1" thickBot="1">
      <c r="B124" s="23"/>
      <c r="C124" s="113" t="s">
        <v>110</v>
      </c>
      <c r="D124" s="114"/>
      <c r="E124" s="114"/>
      <c r="F124" s="114"/>
      <c r="G124" s="115"/>
      <c r="H124" s="24"/>
    </row>
    <row r="125" spans="2:8" ht="18" customHeight="1" thickBot="1">
      <c r="B125" s="25"/>
      <c r="C125" s="26"/>
      <c r="D125" s="46"/>
      <c r="E125" s="46"/>
      <c r="F125" s="46"/>
      <c r="G125" s="46"/>
      <c r="H125" s="27"/>
    </row>
    <row r="126" spans="2:9" ht="18" customHeight="1" thickBot="1">
      <c r="B126" s="28" t="s">
        <v>46</v>
      </c>
      <c r="C126" s="116" t="s">
        <v>8</v>
      </c>
      <c r="D126" s="116"/>
      <c r="E126" s="117" t="s">
        <v>9</v>
      </c>
      <c r="F126" s="117"/>
      <c r="G126" s="116" t="s">
        <v>10</v>
      </c>
      <c r="H126" s="118"/>
      <c r="I126" s="1"/>
    </row>
    <row r="127" spans="2:9" ht="18" customHeight="1">
      <c r="B127" s="29" t="s">
        <v>49</v>
      </c>
      <c r="C127" s="22" t="s">
        <v>1</v>
      </c>
      <c r="D127" s="30">
        <f>IF(C127="عالی",4,IF(C127="خوب",3,IF(C127="متوسط",2,IF(C127="ضعیف",1))))</f>
        <v>3</v>
      </c>
      <c r="E127" s="22" t="s">
        <v>3</v>
      </c>
      <c r="F127" s="30">
        <f>IF(E127="عالی",4,IF(E127="خوب",3,IF(E127="متوسط",2,IF(E127="ضعیف",1))))</f>
        <v>1</v>
      </c>
      <c r="G127" s="22" t="s">
        <v>1</v>
      </c>
      <c r="H127" s="31">
        <f>IF(G127="عالی",4,IF(G127="خوب",3,IF(G127="متوسط",2,IF(G127="ضعیف",1))))</f>
        <v>3</v>
      </c>
      <c r="I127" s="1"/>
    </row>
    <row r="128" spans="2:9" ht="18" customHeight="1">
      <c r="B128" s="32" t="s">
        <v>50</v>
      </c>
      <c r="C128" s="22" t="s">
        <v>2</v>
      </c>
      <c r="D128" s="30">
        <f>IF(C128="عالی",4,IF(C128="خوب",3,IF(C128="متوسط",2,IF(C128="ضعیف",1))))</f>
        <v>2</v>
      </c>
      <c r="E128" s="22" t="s">
        <v>1</v>
      </c>
      <c r="F128" s="30">
        <f aca="true" t="shared" si="19" ref="F128:F136">IF(E128="عالی",4,IF(E128="خوب",3,IF(E128="متوسط",2,IF(E128="ضعیف",1))))</f>
        <v>3</v>
      </c>
      <c r="G128" s="22" t="s">
        <v>1</v>
      </c>
      <c r="H128" s="31">
        <f aca="true" t="shared" si="20" ref="H128:H136">IF(G128="عالی",4,IF(G128="خوب",3,IF(G128="متوسط",2,IF(G128="ضعیف",1))))</f>
        <v>3</v>
      </c>
      <c r="I128" s="1"/>
    </row>
    <row r="129" spans="2:9" ht="18" customHeight="1">
      <c r="B129" s="32" t="s">
        <v>58</v>
      </c>
      <c r="C129" s="22" t="s">
        <v>1</v>
      </c>
      <c r="D129" s="30">
        <f aca="true" t="shared" si="21" ref="D129:D136">IF(C129="عالی",4,IF(C129="خوب",3,IF(C129="متوسط",2,IF(C129="ضعیف",1))))</f>
        <v>3</v>
      </c>
      <c r="E129" s="22" t="s">
        <v>1</v>
      </c>
      <c r="F129" s="30">
        <f t="shared" si="19"/>
        <v>3</v>
      </c>
      <c r="G129" s="22" t="s">
        <v>1</v>
      </c>
      <c r="H129" s="31">
        <f t="shared" si="20"/>
        <v>3</v>
      </c>
      <c r="I129" s="1"/>
    </row>
    <row r="130" spans="2:9" ht="18" customHeight="1">
      <c r="B130" s="32" t="s">
        <v>51</v>
      </c>
      <c r="C130" s="22" t="s">
        <v>1</v>
      </c>
      <c r="D130" s="30">
        <f t="shared" si="21"/>
        <v>3</v>
      </c>
      <c r="E130" s="22" t="s">
        <v>1</v>
      </c>
      <c r="F130" s="30">
        <f t="shared" si="19"/>
        <v>3</v>
      </c>
      <c r="G130" s="22" t="s">
        <v>2</v>
      </c>
      <c r="H130" s="31">
        <f t="shared" si="20"/>
        <v>2</v>
      </c>
      <c r="I130" s="1"/>
    </row>
    <row r="131" spans="2:9" ht="18" customHeight="1">
      <c r="B131" s="32" t="s">
        <v>52</v>
      </c>
      <c r="C131" s="22" t="s">
        <v>1</v>
      </c>
      <c r="D131" s="30">
        <f t="shared" si="21"/>
        <v>3</v>
      </c>
      <c r="E131" s="22" t="s">
        <v>1</v>
      </c>
      <c r="F131" s="30">
        <f t="shared" si="19"/>
        <v>3</v>
      </c>
      <c r="G131" s="22" t="s">
        <v>1</v>
      </c>
      <c r="H131" s="31">
        <f t="shared" si="20"/>
        <v>3</v>
      </c>
      <c r="I131" s="1"/>
    </row>
    <row r="132" spans="2:9" ht="18" customHeight="1">
      <c r="B132" s="32" t="s">
        <v>53</v>
      </c>
      <c r="C132" s="22" t="s">
        <v>1</v>
      </c>
      <c r="D132" s="30">
        <f t="shared" si="21"/>
        <v>3</v>
      </c>
      <c r="E132" s="22" t="s">
        <v>2</v>
      </c>
      <c r="F132" s="30">
        <f t="shared" si="19"/>
        <v>2</v>
      </c>
      <c r="G132" s="22" t="s">
        <v>1</v>
      </c>
      <c r="H132" s="31">
        <f t="shared" si="20"/>
        <v>3</v>
      </c>
      <c r="I132" s="1"/>
    </row>
    <row r="133" spans="2:9" ht="18" customHeight="1">
      <c r="B133" s="32" t="s">
        <v>54</v>
      </c>
      <c r="C133" s="22" t="s">
        <v>1</v>
      </c>
      <c r="D133" s="30">
        <f t="shared" si="21"/>
        <v>3</v>
      </c>
      <c r="E133" s="22" t="s">
        <v>1</v>
      </c>
      <c r="F133" s="30">
        <f t="shared" si="19"/>
        <v>3</v>
      </c>
      <c r="G133" s="22" t="s">
        <v>1</v>
      </c>
      <c r="H133" s="31">
        <f t="shared" si="20"/>
        <v>3</v>
      </c>
      <c r="I133" s="1"/>
    </row>
    <row r="134" spans="2:9" ht="18" customHeight="1">
      <c r="B134" s="32" t="s">
        <v>55</v>
      </c>
      <c r="C134" s="22" t="s">
        <v>2</v>
      </c>
      <c r="D134" s="30">
        <f t="shared" si="21"/>
        <v>2</v>
      </c>
      <c r="E134" s="22" t="s">
        <v>1</v>
      </c>
      <c r="F134" s="30">
        <f t="shared" si="19"/>
        <v>3</v>
      </c>
      <c r="G134" s="22" t="s">
        <v>1</v>
      </c>
      <c r="H134" s="31">
        <f t="shared" si="20"/>
        <v>3</v>
      </c>
      <c r="I134" s="1"/>
    </row>
    <row r="135" spans="2:9" ht="18" customHeight="1">
      <c r="B135" s="32" t="s">
        <v>56</v>
      </c>
      <c r="C135" s="22" t="s">
        <v>1</v>
      </c>
      <c r="D135" s="30">
        <f t="shared" si="21"/>
        <v>3</v>
      </c>
      <c r="E135" s="22" t="s">
        <v>1</v>
      </c>
      <c r="F135" s="30">
        <f t="shared" si="19"/>
        <v>3</v>
      </c>
      <c r="G135" s="22" t="s">
        <v>1</v>
      </c>
      <c r="H135" s="31">
        <f t="shared" si="20"/>
        <v>3</v>
      </c>
      <c r="I135" s="1"/>
    </row>
    <row r="136" spans="2:9" ht="18" customHeight="1">
      <c r="B136" s="32" t="s">
        <v>57</v>
      </c>
      <c r="C136" s="22" t="s">
        <v>1</v>
      </c>
      <c r="D136" s="30">
        <f t="shared" si="21"/>
        <v>3</v>
      </c>
      <c r="E136" s="22" t="s">
        <v>1</v>
      </c>
      <c r="F136" s="30">
        <f t="shared" si="19"/>
        <v>3</v>
      </c>
      <c r="G136" s="22" t="s">
        <v>1</v>
      </c>
      <c r="H136" s="31">
        <f t="shared" si="20"/>
        <v>3</v>
      </c>
      <c r="I136" s="1"/>
    </row>
    <row r="137" spans="2:9" ht="18" customHeight="1">
      <c r="B137" s="103" t="s">
        <v>48</v>
      </c>
      <c r="C137" s="7" t="s">
        <v>48</v>
      </c>
      <c r="D137" s="33">
        <f>SUM(D127:D136)</f>
        <v>28</v>
      </c>
      <c r="E137" s="7"/>
      <c r="F137" s="33">
        <f>SUM(F127:F136)</f>
        <v>27</v>
      </c>
      <c r="G137" s="7"/>
      <c r="H137" s="34">
        <f>SUM(H127:H136)</f>
        <v>29</v>
      </c>
      <c r="I137" s="1"/>
    </row>
    <row r="138" spans="2:9" ht="18" customHeight="1">
      <c r="B138" s="104"/>
      <c r="C138" s="7" t="s">
        <v>47</v>
      </c>
      <c r="D138" s="50">
        <f>(20*D137)/40</f>
        <v>14</v>
      </c>
      <c r="E138" s="7" t="s">
        <v>47</v>
      </c>
      <c r="F138" s="50">
        <f>(20*F137)/40</f>
        <v>13.5</v>
      </c>
      <c r="G138" s="7" t="s">
        <v>47</v>
      </c>
      <c r="H138" s="48">
        <f>(20*H137)/40</f>
        <v>14.5</v>
      </c>
      <c r="I138" s="1"/>
    </row>
    <row r="139" spans="2:9" ht="18" customHeight="1" thickBot="1">
      <c r="B139" s="105" t="s">
        <v>117</v>
      </c>
      <c r="C139" s="106"/>
      <c r="D139" s="107">
        <f>AVERAGE(D138,F138,H138)</f>
        <v>14</v>
      </c>
      <c r="E139" s="108"/>
      <c r="F139" s="108"/>
      <c r="G139" s="108"/>
      <c r="H139" s="109"/>
      <c r="I139" s="1"/>
    </row>
    <row r="140" ht="18" customHeight="1">
      <c r="I140" s="1"/>
    </row>
    <row r="141" ht="18" customHeight="1" thickBot="1">
      <c r="I141" s="20"/>
    </row>
    <row r="142" spans="3:9" ht="18" customHeight="1" thickBot="1">
      <c r="C142" s="110" t="s">
        <v>106</v>
      </c>
      <c r="D142" s="111"/>
      <c r="E142" s="111"/>
      <c r="F142" s="111"/>
      <c r="G142" s="112"/>
      <c r="I142" s="1"/>
    </row>
    <row r="143" spans="2:9" ht="20.25" customHeight="1" thickBot="1">
      <c r="B143" s="23"/>
      <c r="C143" s="113" t="s">
        <v>110</v>
      </c>
      <c r="D143" s="114"/>
      <c r="E143" s="114"/>
      <c r="F143" s="114"/>
      <c r="G143" s="115"/>
      <c r="H143" s="24"/>
      <c r="I143" s="1"/>
    </row>
    <row r="144" spans="2:9" ht="18" customHeight="1" thickBot="1">
      <c r="B144" s="25"/>
      <c r="C144" s="26"/>
      <c r="D144" s="46"/>
      <c r="E144" s="46"/>
      <c r="F144" s="46"/>
      <c r="G144" s="46"/>
      <c r="H144" s="27"/>
      <c r="I144" s="1"/>
    </row>
    <row r="145" spans="2:8" ht="18" customHeight="1" thickBot="1">
      <c r="B145" s="28" t="s">
        <v>46</v>
      </c>
      <c r="C145" s="116" t="s">
        <v>8</v>
      </c>
      <c r="D145" s="116"/>
      <c r="E145" s="117" t="s">
        <v>9</v>
      </c>
      <c r="F145" s="117"/>
      <c r="G145" s="116" t="s">
        <v>10</v>
      </c>
      <c r="H145" s="118"/>
    </row>
    <row r="146" spans="2:8" ht="18" customHeight="1">
      <c r="B146" s="29" t="s">
        <v>49</v>
      </c>
      <c r="C146" s="22" t="s">
        <v>1</v>
      </c>
      <c r="D146" s="30">
        <f>IF(C146="عالی",4,IF(C146="خوب",3,IF(C146="متوسط",2,IF(C146="ضعیف",1))))</f>
        <v>3</v>
      </c>
      <c r="E146" s="22" t="s">
        <v>0</v>
      </c>
      <c r="F146" s="30">
        <f>IF(E146="عالی",4,IF(E146="خوب",3,IF(E146="متوسط",2,IF(E146="ضعیف",1))))</f>
        <v>4</v>
      </c>
      <c r="G146" s="22" t="s">
        <v>0</v>
      </c>
      <c r="H146" s="31">
        <f>IF(G146="عالی",4,IF(G146="خوب",3,IF(G146="متوسط",2,IF(G146="ضعیف",1))))</f>
        <v>4</v>
      </c>
    </row>
    <row r="147" spans="2:8" ht="18" customHeight="1">
      <c r="B147" s="32" t="s">
        <v>50</v>
      </c>
      <c r="C147" s="22" t="s">
        <v>2</v>
      </c>
      <c r="D147" s="30">
        <f>IF(C147="عالی",4,IF(C147="خوب",3,IF(C147="متوسط",2,IF(C147="ضعیف",1))))</f>
        <v>2</v>
      </c>
      <c r="E147" s="22" t="s">
        <v>1</v>
      </c>
      <c r="F147" s="30">
        <f aca="true" t="shared" si="22" ref="F147:F155">IF(E147="عالی",4,IF(E147="خوب",3,IF(E147="متوسط",2,IF(E147="ضعیف",1))))</f>
        <v>3</v>
      </c>
      <c r="G147" s="22" t="s">
        <v>1</v>
      </c>
      <c r="H147" s="31">
        <f aca="true" t="shared" si="23" ref="H147:H155">IF(G147="عالی",4,IF(G147="خوب",3,IF(G147="متوسط",2,IF(G147="ضعیف",1))))</f>
        <v>3</v>
      </c>
    </row>
    <row r="148" spans="2:8" ht="18" customHeight="1">
      <c r="B148" s="32" t="s">
        <v>58</v>
      </c>
      <c r="C148" s="22" t="s">
        <v>1</v>
      </c>
      <c r="D148" s="30">
        <f aca="true" t="shared" si="24" ref="D148:D155">IF(C148="عالی",4,IF(C148="خوب",3,IF(C148="متوسط",2,IF(C148="ضعیف",1))))</f>
        <v>3</v>
      </c>
      <c r="E148" s="22" t="s">
        <v>1</v>
      </c>
      <c r="F148" s="30">
        <f t="shared" si="22"/>
        <v>3</v>
      </c>
      <c r="G148" s="22" t="s">
        <v>1</v>
      </c>
      <c r="H148" s="31">
        <f t="shared" si="23"/>
        <v>3</v>
      </c>
    </row>
    <row r="149" spans="2:8" ht="18" customHeight="1">
      <c r="B149" s="32" t="s">
        <v>51</v>
      </c>
      <c r="C149" s="22" t="s">
        <v>1</v>
      </c>
      <c r="D149" s="30">
        <f t="shared" si="24"/>
        <v>3</v>
      </c>
      <c r="E149" s="22" t="s">
        <v>1</v>
      </c>
      <c r="F149" s="30">
        <f t="shared" si="22"/>
        <v>3</v>
      </c>
      <c r="G149" s="22" t="s">
        <v>2</v>
      </c>
      <c r="H149" s="31">
        <f t="shared" si="23"/>
        <v>2</v>
      </c>
    </row>
    <row r="150" spans="2:8" ht="18" customHeight="1">
      <c r="B150" s="32" t="s">
        <v>52</v>
      </c>
      <c r="C150" s="22" t="s">
        <v>1</v>
      </c>
      <c r="D150" s="30">
        <f t="shared" si="24"/>
        <v>3</v>
      </c>
      <c r="E150" s="22" t="s">
        <v>1</v>
      </c>
      <c r="F150" s="30">
        <f t="shared" si="22"/>
        <v>3</v>
      </c>
      <c r="G150" s="22" t="s">
        <v>1</v>
      </c>
      <c r="H150" s="31">
        <f t="shared" si="23"/>
        <v>3</v>
      </c>
    </row>
    <row r="151" spans="2:8" ht="18" customHeight="1">
      <c r="B151" s="32" t="s">
        <v>53</v>
      </c>
      <c r="C151" s="22" t="s">
        <v>0</v>
      </c>
      <c r="D151" s="30">
        <f t="shared" si="24"/>
        <v>4</v>
      </c>
      <c r="E151" s="22" t="s">
        <v>2</v>
      </c>
      <c r="F151" s="30">
        <f t="shared" si="22"/>
        <v>2</v>
      </c>
      <c r="G151" s="22" t="s">
        <v>1</v>
      </c>
      <c r="H151" s="31">
        <f t="shared" si="23"/>
        <v>3</v>
      </c>
    </row>
    <row r="152" spans="2:8" ht="18" customHeight="1">
      <c r="B152" s="32" t="s">
        <v>54</v>
      </c>
      <c r="C152" s="22" t="s">
        <v>3</v>
      </c>
      <c r="D152" s="30">
        <f t="shared" si="24"/>
        <v>1</v>
      </c>
      <c r="E152" s="22" t="s">
        <v>1</v>
      </c>
      <c r="F152" s="30">
        <f t="shared" si="22"/>
        <v>3</v>
      </c>
      <c r="G152" s="22" t="s">
        <v>1</v>
      </c>
      <c r="H152" s="31">
        <f t="shared" si="23"/>
        <v>3</v>
      </c>
    </row>
    <row r="153" spans="2:8" ht="18" customHeight="1">
      <c r="B153" s="32" t="s">
        <v>55</v>
      </c>
      <c r="C153" s="22" t="s">
        <v>1</v>
      </c>
      <c r="D153" s="30">
        <f t="shared" si="24"/>
        <v>3</v>
      </c>
      <c r="E153" s="22" t="s">
        <v>1</v>
      </c>
      <c r="F153" s="30">
        <f t="shared" si="22"/>
        <v>3</v>
      </c>
      <c r="G153" s="22" t="s">
        <v>1</v>
      </c>
      <c r="H153" s="31">
        <f t="shared" si="23"/>
        <v>3</v>
      </c>
    </row>
    <row r="154" spans="2:8" ht="18" customHeight="1">
      <c r="B154" s="32" t="s">
        <v>56</v>
      </c>
      <c r="C154" s="22" t="s">
        <v>1</v>
      </c>
      <c r="D154" s="30">
        <f t="shared" si="24"/>
        <v>3</v>
      </c>
      <c r="E154" s="22" t="s">
        <v>1</v>
      </c>
      <c r="F154" s="30">
        <f t="shared" si="22"/>
        <v>3</v>
      </c>
      <c r="G154" s="22" t="s">
        <v>1</v>
      </c>
      <c r="H154" s="31">
        <f t="shared" si="23"/>
        <v>3</v>
      </c>
    </row>
    <row r="155" spans="2:8" ht="18" customHeight="1">
      <c r="B155" s="32" t="s">
        <v>57</v>
      </c>
      <c r="C155" s="22" t="s">
        <v>1</v>
      </c>
      <c r="D155" s="30">
        <f t="shared" si="24"/>
        <v>3</v>
      </c>
      <c r="E155" s="22" t="s">
        <v>1</v>
      </c>
      <c r="F155" s="30">
        <f t="shared" si="22"/>
        <v>3</v>
      </c>
      <c r="G155" s="22" t="s">
        <v>1</v>
      </c>
      <c r="H155" s="31">
        <f t="shared" si="23"/>
        <v>3</v>
      </c>
    </row>
    <row r="156" spans="2:8" ht="18" customHeight="1">
      <c r="B156" s="103" t="s">
        <v>48</v>
      </c>
      <c r="C156" s="7" t="s">
        <v>48</v>
      </c>
      <c r="D156" s="33">
        <f>SUM(D146:D155)</f>
        <v>28</v>
      </c>
      <c r="E156" s="7"/>
      <c r="F156" s="33">
        <f>SUM(F146:F155)</f>
        <v>30</v>
      </c>
      <c r="G156" s="7"/>
      <c r="H156" s="34">
        <f>SUM(H146:H155)</f>
        <v>30</v>
      </c>
    </row>
    <row r="157" spans="2:8" ht="18" customHeight="1">
      <c r="B157" s="104"/>
      <c r="C157" s="7" t="s">
        <v>47</v>
      </c>
      <c r="D157" s="50">
        <f>(20*D156)/40</f>
        <v>14</v>
      </c>
      <c r="E157" s="7" t="s">
        <v>47</v>
      </c>
      <c r="F157" s="50">
        <f>(20*F156)/40</f>
        <v>15</v>
      </c>
      <c r="G157" s="7" t="s">
        <v>47</v>
      </c>
      <c r="H157" s="48">
        <f>(20*H156)/40</f>
        <v>15</v>
      </c>
    </row>
    <row r="158" spans="2:8" ht="18" customHeight="1" thickBot="1">
      <c r="B158" s="105" t="s">
        <v>117</v>
      </c>
      <c r="C158" s="106"/>
      <c r="D158" s="107">
        <f>AVERAGE(D157,F157,H157)</f>
        <v>14.666666666666666</v>
      </c>
      <c r="E158" s="108"/>
      <c r="F158" s="108"/>
      <c r="G158" s="108"/>
      <c r="H158" s="109"/>
    </row>
    <row r="159" ht="18" customHeight="1"/>
    <row r="160" ht="18" customHeight="1"/>
    <row r="161" ht="18" customHeight="1"/>
    <row r="162" ht="18" customHeight="1" thickBot="1">
      <c r="I162" s="35"/>
    </row>
    <row r="163" spans="2:8" ht="18" customHeight="1" thickBot="1">
      <c r="B163" s="1"/>
      <c r="C163" s="110" t="s">
        <v>107</v>
      </c>
      <c r="D163" s="111"/>
      <c r="E163" s="111"/>
      <c r="F163" s="111"/>
      <c r="G163" s="112"/>
      <c r="H163" s="47"/>
    </row>
    <row r="164" spans="2:8" ht="21" customHeight="1" thickBot="1">
      <c r="B164" s="23"/>
      <c r="C164" s="113" t="s">
        <v>121</v>
      </c>
      <c r="D164" s="114"/>
      <c r="E164" s="114"/>
      <c r="F164" s="114"/>
      <c r="G164" s="115"/>
      <c r="H164" s="24"/>
    </row>
    <row r="165" spans="2:8" ht="18" customHeight="1" thickBot="1">
      <c r="B165" s="25"/>
      <c r="C165" s="26"/>
      <c r="D165" s="46"/>
      <c r="E165" s="46"/>
      <c r="F165" s="46"/>
      <c r="G165" s="46"/>
      <c r="H165" s="27"/>
    </row>
    <row r="166" spans="2:9" ht="18" customHeight="1" thickBot="1">
      <c r="B166" s="28" t="s">
        <v>46</v>
      </c>
      <c r="C166" s="116" t="s">
        <v>8</v>
      </c>
      <c r="D166" s="116"/>
      <c r="E166" s="117" t="s">
        <v>9</v>
      </c>
      <c r="F166" s="117"/>
      <c r="G166" s="116" t="s">
        <v>10</v>
      </c>
      <c r="H166" s="118"/>
      <c r="I166" s="1"/>
    </row>
    <row r="167" spans="2:9" ht="18" customHeight="1">
      <c r="B167" s="29" t="s">
        <v>49</v>
      </c>
      <c r="C167" s="22" t="s">
        <v>0</v>
      </c>
      <c r="D167" s="30">
        <f>IF(C167="عالی",4,IF(C167="خوب",3,IF(C167="متوسط",2,IF(C167="ضعیف",1))))</f>
        <v>4</v>
      </c>
      <c r="E167" s="22" t="s">
        <v>3</v>
      </c>
      <c r="F167" s="30">
        <f>IF(E167="عالی",4,IF(E167="خوب",3,IF(E167="متوسط",2,IF(E167="ضعیف",1))))</f>
        <v>1</v>
      </c>
      <c r="G167" s="22" t="s">
        <v>1</v>
      </c>
      <c r="H167" s="31">
        <f>IF(G167="عالی",4,IF(G167="خوب",3,IF(G167="متوسط",2,IF(G167="ضعیف",1))))</f>
        <v>3</v>
      </c>
      <c r="I167" s="1"/>
    </row>
    <row r="168" spans="2:9" ht="18" customHeight="1">
      <c r="B168" s="32" t="s">
        <v>50</v>
      </c>
      <c r="C168" s="22" t="s">
        <v>2</v>
      </c>
      <c r="D168" s="30">
        <f>IF(C168="عالی",4,IF(C168="خوب",3,IF(C168="متوسط",2,IF(C168="ضعیف",1))))</f>
        <v>2</v>
      </c>
      <c r="E168" s="22" t="s">
        <v>0</v>
      </c>
      <c r="F168" s="30">
        <f aca="true" t="shared" si="25" ref="F168:F176">IF(E168="عالی",4,IF(E168="خوب",3,IF(E168="متوسط",2,IF(E168="ضعیف",1))))</f>
        <v>4</v>
      </c>
      <c r="G168" s="22" t="s">
        <v>0</v>
      </c>
      <c r="H168" s="31">
        <f aca="true" t="shared" si="26" ref="H168:H176">IF(G168="عالی",4,IF(G168="خوب",3,IF(G168="متوسط",2,IF(G168="ضعیف",1))))</f>
        <v>4</v>
      </c>
      <c r="I168" s="1"/>
    </row>
    <row r="169" spans="2:9" ht="18" customHeight="1">
      <c r="B169" s="32" t="s">
        <v>58</v>
      </c>
      <c r="C169" s="22" t="s">
        <v>1</v>
      </c>
      <c r="D169" s="30">
        <f aca="true" t="shared" si="27" ref="D169:D176">IF(C169="عالی",4,IF(C169="خوب",3,IF(C169="متوسط",2,IF(C169="ضعیف",1))))</f>
        <v>3</v>
      </c>
      <c r="E169" s="22" t="s">
        <v>1</v>
      </c>
      <c r="F169" s="30">
        <f t="shared" si="25"/>
        <v>3</v>
      </c>
      <c r="G169" s="22" t="s">
        <v>0</v>
      </c>
      <c r="H169" s="31">
        <f t="shared" si="26"/>
        <v>4</v>
      </c>
      <c r="I169" s="1"/>
    </row>
    <row r="170" spans="2:9" ht="18" customHeight="1">
      <c r="B170" s="32" t="s">
        <v>51</v>
      </c>
      <c r="C170" s="22" t="s">
        <v>0</v>
      </c>
      <c r="D170" s="30">
        <f t="shared" si="27"/>
        <v>4</v>
      </c>
      <c r="E170" s="22" t="s">
        <v>1</v>
      </c>
      <c r="F170" s="30">
        <f t="shared" si="25"/>
        <v>3</v>
      </c>
      <c r="G170" s="22" t="s">
        <v>2</v>
      </c>
      <c r="H170" s="31">
        <f t="shared" si="26"/>
        <v>2</v>
      </c>
      <c r="I170" s="1"/>
    </row>
    <row r="171" spans="2:9" ht="18" customHeight="1">
      <c r="B171" s="32" t="s">
        <v>52</v>
      </c>
      <c r="C171" s="22" t="s">
        <v>1</v>
      </c>
      <c r="D171" s="30">
        <f t="shared" si="27"/>
        <v>3</v>
      </c>
      <c r="E171" s="22" t="s">
        <v>1</v>
      </c>
      <c r="F171" s="30">
        <f t="shared" si="25"/>
        <v>3</v>
      </c>
      <c r="G171" s="22" t="s">
        <v>1</v>
      </c>
      <c r="H171" s="31">
        <f t="shared" si="26"/>
        <v>3</v>
      </c>
      <c r="I171" s="1"/>
    </row>
    <row r="172" spans="2:9" ht="18" customHeight="1">
      <c r="B172" s="32" t="s">
        <v>53</v>
      </c>
      <c r="C172" s="22" t="s">
        <v>1</v>
      </c>
      <c r="D172" s="30">
        <f t="shared" si="27"/>
        <v>3</v>
      </c>
      <c r="E172" s="22" t="s">
        <v>2</v>
      </c>
      <c r="F172" s="30">
        <f t="shared" si="25"/>
        <v>2</v>
      </c>
      <c r="G172" s="22" t="s">
        <v>1</v>
      </c>
      <c r="H172" s="31">
        <f t="shared" si="26"/>
        <v>3</v>
      </c>
      <c r="I172" s="1"/>
    </row>
    <row r="173" spans="2:9" ht="18" customHeight="1">
      <c r="B173" s="32" t="s">
        <v>54</v>
      </c>
      <c r="C173" s="22" t="s">
        <v>0</v>
      </c>
      <c r="D173" s="30">
        <f t="shared" si="27"/>
        <v>4</v>
      </c>
      <c r="E173" s="22" t="s">
        <v>1</v>
      </c>
      <c r="F173" s="30">
        <f t="shared" si="25"/>
        <v>3</v>
      </c>
      <c r="G173" s="22" t="s">
        <v>1</v>
      </c>
      <c r="H173" s="31">
        <f t="shared" si="26"/>
        <v>3</v>
      </c>
      <c r="I173" s="1"/>
    </row>
    <row r="174" spans="2:9" ht="18" customHeight="1">
      <c r="B174" s="32" t="s">
        <v>55</v>
      </c>
      <c r="C174" s="22" t="s">
        <v>1</v>
      </c>
      <c r="D174" s="30">
        <f t="shared" si="27"/>
        <v>3</v>
      </c>
      <c r="E174" s="22" t="s">
        <v>1</v>
      </c>
      <c r="F174" s="30">
        <f t="shared" si="25"/>
        <v>3</v>
      </c>
      <c r="G174" s="22" t="s">
        <v>2</v>
      </c>
      <c r="H174" s="31">
        <f t="shared" si="26"/>
        <v>2</v>
      </c>
      <c r="I174" s="1"/>
    </row>
    <row r="175" spans="2:9" ht="18" customHeight="1">
      <c r="B175" s="32" t="s">
        <v>56</v>
      </c>
      <c r="C175" s="22" t="s">
        <v>1</v>
      </c>
      <c r="D175" s="30">
        <f t="shared" si="27"/>
        <v>3</v>
      </c>
      <c r="E175" s="22" t="s">
        <v>1</v>
      </c>
      <c r="F175" s="30">
        <f t="shared" si="25"/>
        <v>3</v>
      </c>
      <c r="G175" s="22" t="s">
        <v>1</v>
      </c>
      <c r="H175" s="31">
        <f t="shared" si="26"/>
        <v>3</v>
      </c>
      <c r="I175" s="1"/>
    </row>
    <row r="176" spans="2:9" ht="18" customHeight="1">
      <c r="B176" s="32" t="s">
        <v>57</v>
      </c>
      <c r="C176" s="22" t="s">
        <v>2</v>
      </c>
      <c r="D176" s="30">
        <f t="shared" si="27"/>
        <v>2</v>
      </c>
      <c r="E176" s="22" t="s">
        <v>1</v>
      </c>
      <c r="F176" s="30">
        <f t="shared" si="25"/>
        <v>3</v>
      </c>
      <c r="G176" s="22" t="s">
        <v>1</v>
      </c>
      <c r="H176" s="31">
        <f t="shared" si="26"/>
        <v>3</v>
      </c>
      <c r="I176" s="1"/>
    </row>
    <row r="177" spans="2:9" ht="18" customHeight="1">
      <c r="B177" s="103" t="s">
        <v>48</v>
      </c>
      <c r="C177" s="7" t="s">
        <v>48</v>
      </c>
      <c r="D177" s="33">
        <f>SUM(D167:D176)</f>
        <v>31</v>
      </c>
      <c r="E177" s="7"/>
      <c r="F177" s="33">
        <f>SUM(F167:F176)</f>
        <v>28</v>
      </c>
      <c r="G177" s="7"/>
      <c r="H177" s="34">
        <f>SUM(H167:H176)</f>
        <v>30</v>
      </c>
      <c r="I177" s="1"/>
    </row>
    <row r="178" spans="2:9" ht="18" customHeight="1">
      <c r="B178" s="104"/>
      <c r="C178" s="7" t="s">
        <v>47</v>
      </c>
      <c r="D178" s="50">
        <f>(20*D177)/40</f>
        <v>15.5</v>
      </c>
      <c r="E178" s="7" t="s">
        <v>47</v>
      </c>
      <c r="F178" s="50">
        <f>(20*F177)/40</f>
        <v>14</v>
      </c>
      <c r="G178" s="7" t="s">
        <v>47</v>
      </c>
      <c r="H178" s="48">
        <f>(20*H177)/40</f>
        <v>15</v>
      </c>
      <c r="I178" s="1"/>
    </row>
    <row r="179" spans="2:9" ht="18" customHeight="1" thickBot="1">
      <c r="B179" s="105" t="s">
        <v>117</v>
      </c>
      <c r="C179" s="106"/>
      <c r="D179" s="107">
        <f>AVERAGE(D178,F178,H178)</f>
        <v>14.833333333333334</v>
      </c>
      <c r="E179" s="108"/>
      <c r="F179" s="108"/>
      <c r="G179" s="108"/>
      <c r="H179" s="109"/>
      <c r="I179" s="1"/>
    </row>
    <row r="180" ht="18" customHeight="1">
      <c r="I180" s="1"/>
    </row>
    <row r="181" ht="18" customHeight="1" thickBot="1">
      <c r="I181" s="20"/>
    </row>
    <row r="182" spans="3:9" ht="18" customHeight="1" thickBot="1">
      <c r="C182" s="110" t="s">
        <v>108</v>
      </c>
      <c r="D182" s="111"/>
      <c r="E182" s="111"/>
      <c r="F182" s="111"/>
      <c r="G182" s="112"/>
      <c r="I182" s="1"/>
    </row>
    <row r="183" spans="2:9" ht="20.25" customHeight="1" thickBot="1">
      <c r="B183" s="23"/>
      <c r="C183" s="113" t="s">
        <v>121</v>
      </c>
      <c r="D183" s="114"/>
      <c r="E183" s="114"/>
      <c r="F183" s="114"/>
      <c r="G183" s="115"/>
      <c r="H183" s="24"/>
      <c r="I183" s="1"/>
    </row>
    <row r="184" spans="2:9" ht="18" customHeight="1" thickBot="1">
      <c r="B184" s="25"/>
      <c r="C184" s="26"/>
      <c r="D184" s="46"/>
      <c r="E184" s="46"/>
      <c r="F184" s="46"/>
      <c r="G184" s="46"/>
      <c r="H184" s="27"/>
      <c r="I184" s="1"/>
    </row>
    <row r="185" spans="2:8" ht="18" customHeight="1" thickBot="1">
      <c r="B185" s="28" t="s">
        <v>46</v>
      </c>
      <c r="C185" s="116" t="s">
        <v>8</v>
      </c>
      <c r="D185" s="116"/>
      <c r="E185" s="117" t="s">
        <v>9</v>
      </c>
      <c r="F185" s="117"/>
      <c r="G185" s="116" t="s">
        <v>10</v>
      </c>
      <c r="H185" s="118"/>
    </row>
    <row r="186" spans="2:8" ht="18" customHeight="1">
      <c r="B186" s="29" t="s">
        <v>49</v>
      </c>
      <c r="C186" s="22" t="s">
        <v>1</v>
      </c>
      <c r="D186" s="30">
        <f>IF(C186="عالی",4,IF(C186="خوب",3,IF(C186="متوسط",2,IF(C186="ضعیف",1))))</f>
        <v>3</v>
      </c>
      <c r="E186" s="22" t="s">
        <v>3</v>
      </c>
      <c r="F186" s="30">
        <f>IF(E186="عالی",4,IF(E186="خوب",3,IF(E186="متوسط",2,IF(E186="ضعیف",1))))</f>
        <v>1</v>
      </c>
      <c r="G186" s="22" t="s">
        <v>1</v>
      </c>
      <c r="H186" s="31">
        <f>IF(G186="عالی",4,IF(G186="خوب",3,IF(G186="متوسط",2,IF(G186="ضعیف",1))))</f>
        <v>3</v>
      </c>
    </row>
    <row r="187" spans="2:8" ht="18" customHeight="1">
      <c r="B187" s="32" t="s">
        <v>50</v>
      </c>
      <c r="C187" s="22" t="s">
        <v>2</v>
      </c>
      <c r="D187" s="30">
        <f>IF(C187="عالی",4,IF(C187="خوب",3,IF(C187="متوسط",2,IF(C187="ضعیف",1))))</f>
        <v>2</v>
      </c>
      <c r="E187" s="22" t="s">
        <v>1</v>
      </c>
      <c r="F187" s="30">
        <f aca="true" t="shared" si="28" ref="F187:F195">IF(E187="عالی",4,IF(E187="خوب",3,IF(E187="متوسط",2,IF(E187="ضعیف",1))))</f>
        <v>3</v>
      </c>
      <c r="G187" s="22" t="s">
        <v>1</v>
      </c>
      <c r="H187" s="31">
        <f aca="true" t="shared" si="29" ref="H187:H195">IF(G187="عالی",4,IF(G187="خوب",3,IF(G187="متوسط",2,IF(G187="ضعیف",1))))</f>
        <v>3</v>
      </c>
    </row>
    <row r="188" spans="2:8" ht="18" customHeight="1">
      <c r="B188" s="32" t="s">
        <v>58</v>
      </c>
      <c r="C188" s="22" t="s">
        <v>1</v>
      </c>
      <c r="D188" s="30">
        <f aca="true" t="shared" si="30" ref="D188:D195">IF(C188="عالی",4,IF(C188="خوب",3,IF(C188="متوسط",2,IF(C188="ضعیف",1))))</f>
        <v>3</v>
      </c>
      <c r="E188" s="22" t="s">
        <v>1</v>
      </c>
      <c r="F188" s="30">
        <f t="shared" si="28"/>
        <v>3</v>
      </c>
      <c r="G188" s="22" t="s">
        <v>1</v>
      </c>
      <c r="H188" s="31">
        <f t="shared" si="29"/>
        <v>3</v>
      </c>
    </row>
    <row r="189" spans="2:8" ht="18" customHeight="1">
      <c r="B189" s="32" t="s">
        <v>51</v>
      </c>
      <c r="C189" s="22" t="s">
        <v>1</v>
      </c>
      <c r="D189" s="30">
        <f t="shared" si="30"/>
        <v>3</v>
      </c>
      <c r="E189" s="22" t="s">
        <v>1</v>
      </c>
      <c r="F189" s="30">
        <f t="shared" si="28"/>
        <v>3</v>
      </c>
      <c r="G189" s="22" t="s">
        <v>2</v>
      </c>
      <c r="H189" s="31">
        <f t="shared" si="29"/>
        <v>2</v>
      </c>
    </row>
    <row r="190" spans="2:8" ht="18" customHeight="1">
      <c r="B190" s="32" t="s">
        <v>52</v>
      </c>
      <c r="C190" s="22" t="s">
        <v>1</v>
      </c>
      <c r="D190" s="30">
        <f t="shared" si="30"/>
        <v>3</v>
      </c>
      <c r="E190" s="22" t="s">
        <v>1</v>
      </c>
      <c r="F190" s="30">
        <f t="shared" si="28"/>
        <v>3</v>
      </c>
      <c r="G190" s="22" t="s">
        <v>1</v>
      </c>
      <c r="H190" s="31">
        <f t="shared" si="29"/>
        <v>3</v>
      </c>
    </row>
    <row r="191" spans="2:8" ht="18" customHeight="1">
      <c r="B191" s="32" t="s">
        <v>53</v>
      </c>
      <c r="C191" s="22" t="s">
        <v>1</v>
      </c>
      <c r="D191" s="30">
        <f t="shared" si="30"/>
        <v>3</v>
      </c>
      <c r="E191" s="22" t="s">
        <v>2</v>
      </c>
      <c r="F191" s="30">
        <f t="shared" si="28"/>
        <v>2</v>
      </c>
      <c r="G191" s="22" t="s">
        <v>1</v>
      </c>
      <c r="H191" s="31">
        <f t="shared" si="29"/>
        <v>3</v>
      </c>
    </row>
    <row r="192" spans="2:8" ht="18" customHeight="1">
      <c r="B192" s="32" t="s">
        <v>54</v>
      </c>
      <c r="C192" s="22" t="s">
        <v>1</v>
      </c>
      <c r="D192" s="30">
        <f t="shared" si="30"/>
        <v>3</v>
      </c>
      <c r="E192" s="22" t="s">
        <v>1</v>
      </c>
      <c r="F192" s="30">
        <f t="shared" si="28"/>
        <v>3</v>
      </c>
      <c r="G192" s="22" t="s">
        <v>1</v>
      </c>
      <c r="H192" s="31">
        <f t="shared" si="29"/>
        <v>3</v>
      </c>
    </row>
    <row r="193" spans="2:8" ht="18" customHeight="1">
      <c r="B193" s="32" t="s">
        <v>55</v>
      </c>
      <c r="C193" s="22" t="s">
        <v>1</v>
      </c>
      <c r="D193" s="30">
        <f t="shared" si="30"/>
        <v>3</v>
      </c>
      <c r="E193" s="22" t="s">
        <v>1</v>
      </c>
      <c r="F193" s="30">
        <f t="shared" si="28"/>
        <v>3</v>
      </c>
      <c r="G193" s="22" t="s">
        <v>0</v>
      </c>
      <c r="H193" s="31">
        <f t="shared" si="29"/>
        <v>4</v>
      </c>
    </row>
    <row r="194" spans="2:8" ht="18" customHeight="1">
      <c r="B194" s="32" t="s">
        <v>56</v>
      </c>
      <c r="C194" s="22" t="s">
        <v>1</v>
      </c>
      <c r="D194" s="30">
        <f t="shared" si="30"/>
        <v>3</v>
      </c>
      <c r="E194" s="22" t="s">
        <v>1</v>
      </c>
      <c r="F194" s="30">
        <f t="shared" si="28"/>
        <v>3</v>
      </c>
      <c r="G194" s="22" t="s">
        <v>1</v>
      </c>
      <c r="H194" s="31">
        <f t="shared" si="29"/>
        <v>3</v>
      </c>
    </row>
    <row r="195" spans="2:8" ht="18" customHeight="1">
      <c r="B195" s="32" t="s">
        <v>57</v>
      </c>
      <c r="C195" s="22" t="s">
        <v>1</v>
      </c>
      <c r="D195" s="30">
        <f t="shared" si="30"/>
        <v>3</v>
      </c>
      <c r="E195" s="22" t="s">
        <v>1</v>
      </c>
      <c r="F195" s="30">
        <f t="shared" si="28"/>
        <v>3</v>
      </c>
      <c r="G195" s="22" t="s">
        <v>1</v>
      </c>
      <c r="H195" s="31">
        <f t="shared" si="29"/>
        <v>3</v>
      </c>
    </row>
    <row r="196" spans="2:8" ht="18" customHeight="1">
      <c r="B196" s="103" t="s">
        <v>48</v>
      </c>
      <c r="C196" s="7" t="s">
        <v>48</v>
      </c>
      <c r="D196" s="33">
        <f>SUM(D186:D195)</f>
        <v>29</v>
      </c>
      <c r="E196" s="7"/>
      <c r="F196" s="33">
        <f>SUM(F186:F195)</f>
        <v>27</v>
      </c>
      <c r="G196" s="7"/>
      <c r="H196" s="34">
        <f>SUM(H186:H195)</f>
        <v>30</v>
      </c>
    </row>
    <row r="197" spans="2:8" ht="18" customHeight="1">
      <c r="B197" s="104"/>
      <c r="C197" s="7" t="s">
        <v>47</v>
      </c>
      <c r="D197" s="50">
        <f>(20*D196)/40</f>
        <v>14.5</v>
      </c>
      <c r="E197" s="7" t="s">
        <v>47</v>
      </c>
      <c r="F197" s="50">
        <f>(20*F196)/40</f>
        <v>13.5</v>
      </c>
      <c r="G197" s="7" t="s">
        <v>47</v>
      </c>
      <c r="H197" s="48">
        <f>(20*H196)/40</f>
        <v>15</v>
      </c>
    </row>
    <row r="198" spans="2:8" ht="18" customHeight="1" thickBot="1">
      <c r="B198" s="105" t="s">
        <v>117</v>
      </c>
      <c r="C198" s="106"/>
      <c r="D198" s="107">
        <f>AVERAGE(D197,F197,H197)</f>
        <v>14.333333333333334</v>
      </c>
      <c r="E198" s="108"/>
      <c r="F198" s="108"/>
      <c r="G198" s="108"/>
      <c r="H198" s="109"/>
    </row>
    <row r="199" ht="18" customHeight="1"/>
    <row r="200" ht="18" customHeight="1"/>
    <row r="201" spans="2:9" ht="18" customHeight="1">
      <c r="B201" s="40"/>
      <c r="C201" s="40"/>
      <c r="D201" s="40"/>
      <c r="E201" s="40"/>
      <c r="F201" s="40"/>
      <c r="G201" s="40"/>
      <c r="H201" s="40"/>
      <c r="I201" s="40"/>
    </row>
    <row r="202" spans="2:9" ht="18" customHeight="1">
      <c r="B202" s="40"/>
      <c r="C202" s="40"/>
      <c r="D202" s="40"/>
      <c r="E202" s="40"/>
      <c r="F202" s="40"/>
      <c r="G202" s="40"/>
      <c r="H202" s="40"/>
      <c r="I202" s="40"/>
    </row>
    <row r="203" spans="2:9" ht="18" customHeight="1">
      <c r="B203" s="40"/>
      <c r="C203" s="40"/>
      <c r="D203" s="40"/>
      <c r="E203" s="40"/>
      <c r="F203" s="40"/>
      <c r="G203" s="40"/>
      <c r="H203" s="40"/>
      <c r="I203" s="40"/>
    </row>
    <row r="204" spans="2:9" ht="18" customHeight="1">
      <c r="B204" s="40"/>
      <c r="C204" s="40"/>
      <c r="D204" s="40"/>
      <c r="E204" s="40"/>
      <c r="F204" s="40"/>
      <c r="G204" s="40"/>
      <c r="H204" s="40"/>
      <c r="I204" s="40"/>
    </row>
    <row r="205" spans="2:9" ht="18" customHeight="1">
      <c r="B205" s="40"/>
      <c r="C205" s="40"/>
      <c r="D205" s="40"/>
      <c r="E205" s="40"/>
      <c r="F205" s="40"/>
      <c r="G205" s="40"/>
      <c r="H205" s="40"/>
      <c r="I205" s="40"/>
    </row>
    <row r="206" spans="2:9" ht="18" customHeight="1">
      <c r="B206" s="40"/>
      <c r="C206" s="40"/>
      <c r="D206" s="40"/>
      <c r="E206" s="40"/>
      <c r="F206" s="40"/>
      <c r="G206" s="40"/>
      <c r="H206" s="40"/>
      <c r="I206" s="40"/>
    </row>
    <row r="207" spans="2:9" ht="18" customHeight="1">
      <c r="B207" s="40"/>
      <c r="C207" s="40"/>
      <c r="D207" s="40"/>
      <c r="E207" s="40"/>
      <c r="F207" s="40"/>
      <c r="G207" s="40"/>
      <c r="H207" s="40"/>
      <c r="I207" s="40"/>
    </row>
    <row r="208" spans="2:9" ht="18" customHeight="1">
      <c r="B208" s="40"/>
      <c r="C208" s="40"/>
      <c r="D208" s="40"/>
      <c r="E208" s="40"/>
      <c r="F208" s="40"/>
      <c r="G208" s="40"/>
      <c r="H208" s="40"/>
      <c r="I208" s="40"/>
    </row>
    <row r="209" spans="2:9" ht="18" customHeight="1">
      <c r="B209" s="40"/>
      <c r="C209" s="40"/>
      <c r="D209" s="40"/>
      <c r="E209" s="40"/>
      <c r="F209" s="40"/>
      <c r="G209" s="40"/>
      <c r="H209" s="40"/>
      <c r="I209" s="40"/>
    </row>
    <row r="210" spans="2:9" ht="18" customHeight="1">
      <c r="B210" s="40"/>
      <c r="C210" s="40"/>
      <c r="D210" s="40"/>
      <c r="E210" s="40"/>
      <c r="F210" s="40"/>
      <c r="G210" s="40"/>
      <c r="H210" s="40"/>
      <c r="I210" s="40"/>
    </row>
    <row r="211" spans="2:9" ht="18" customHeight="1">
      <c r="B211" s="40"/>
      <c r="C211" s="40"/>
      <c r="D211" s="40"/>
      <c r="E211" s="40"/>
      <c r="F211" s="40"/>
      <c r="G211" s="40"/>
      <c r="H211" s="40"/>
      <c r="I211" s="40"/>
    </row>
    <row r="212" spans="2:9" ht="18" customHeight="1">
      <c r="B212" s="40"/>
      <c r="C212" s="40"/>
      <c r="D212" s="40"/>
      <c r="E212" s="40"/>
      <c r="F212" s="40"/>
      <c r="G212" s="40"/>
      <c r="H212" s="40"/>
      <c r="I212" s="40"/>
    </row>
    <row r="213" spans="2:9" ht="18" customHeight="1">
      <c r="B213" s="40"/>
      <c r="C213" s="40"/>
      <c r="D213" s="40"/>
      <c r="E213" s="40"/>
      <c r="F213" s="40"/>
      <c r="G213" s="40"/>
      <c r="H213" s="40"/>
      <c r="I213" s="40"/>
    </row>
    <row r="214" spans="2:9" ht="18" customHeight="1">
      <c r="B214" s="40"/>
      <c r="C214" s="40"/>
      <c r="D214" s="40"/>
      <c r="E214" s="40"/>
      <c r="F214" s="40"/>
      <c r="G214" s="40"/>
      <c r="H214" s="40"/>
      <c r="I214" s="40"/>
    </row>
    <row r="215" spans="2:9" ht="18" customHeight="1">
      <c r="B215" s="40"/>
      <c r="C215" s="40"/>
      <c r="D215" s="40"/>
      <c r="E215" s="40"/>
      <c r="F215" s="40"/>
      <c r="G215" s="40"/>
      <c r="H215" s="40"/>
      <c r="I215" s="40"/>
    </row>
    <row r="216" spans="2:9" ht="18" customHeight="1">
      <c r="B216" s="40"/>
      <c r="C216" s="40"/>
      <c r="D216" s="40"/>
      <c r="E216" s="40"/>
      <c r="F216" s="40"/>
      <c r="G216" s="40"/>
      <c r="H216" s="40"/>
      <c r="I216" s="40"/>
    </row>
    <row r="217" spans="2:9" ht="18" customHeight="1">
      <c r="B217" s="40"/>
      <c r="C217" s="40"/>
      <c r="D217" s="40"/>
      <c r="E217" s="40"/>
      <c r="F217" s="40"/>
      <c r="G217" s="40"/>
      <c r="H217" s="40"/>
      <c r="I217" s="40"/>
    </row>
    <row r="218" spans="2:9" ht="18" customHeight="1">
      <c r="B218" s="40"/>
      <c r="C218" s="40"/>
      <c r="D218" s="40"/>
      <c r="E218" s="40"/>
      <c r="F218" s="40"/>
      <c r="G218" s="40"/>
      <c r="H218" s="40"/>
      <c r="I218" s="40"/>
    </row>
    <row r="219" spans="2:9" ht="18" customHeight="1">
      <c r="B219" s="40"/>
      <c r="C219" s="40"/>
      <c r="D219" s="40"/>
      <c r="E219" s="40"/>
      <c r="F219" s="40"/>
      <c r="G219" s="40"/>
      <c r="H219" s="40"/>
      <c r="I219" s="40"/>
    </row>
    <row r="220" spans="2:9" ht="18" customHeight="1">
      <c r="B220" s="40"/>
      <c r="C220" s="40"/>
      <c r="D220" s="40"/>
      <c r="E220" s="40"/>
      <c r="F220" s="40"/>
      <c r="G220" s="40"/>
      <c r="H220" s="40"/>
      <c r="I220" s="40"/>
    </row>
    <row r="221" spans="2:9" ht="18" customHeight="1">
      <c r="B221" s="40"/>
      <c r="C221" s="40"/>
      <c r="D221" s="40"/>
      <c r="E221" s="40"/>
      <c r="F221" s="40"/>
      <c r="G221" s="40"/>
      <c r="H221" s="40"/>
      <c r="I221" s="40"/>
    </row>
    <row r="222" spans="2:9" ht="18" customHeight="1">
      <c r="B222" s="40"/>
      <c r="C222" s="40"/>
      <c r="D222" s="40"/>
      <c r="E222" s="40"/>
      <c r="F222" s="40"/>
      <c r="G222" s="40"/>
      <c r="H222" s="40"/>
      <c r="I222" s="40"/>
    </row>
    <row r="223" spans="2:9" ht="18" customHeight="1">
      <c r="B223" s="40"/>
      <c r="C223" s="40"/>
      <c r="D223" s="40"/>
      <c r="E223" s="40"/>
      <c r="F223" s="40"/>
      <c r="G223" s="40"/>
      <c r="H223" s="40"/>
      <c r="I223" s="40"/>
    </row>
    <row r="224" spans="2:9" ht="18" customHeight="1">
      <c r="B224" s="40"/>
      <c r="C224" s="40"/>
      <c r="D224" s="40"/>
      <c r="E224" s="40"/>
      <c r="F224" s="40"/>
      <c r="G224" s="40"/>
      <c r="H224" s="40"/>
      <c r="I224" s="40"/>
    </row>
    <row r="225" spans="2:9" ht="18" customHeight="1">
      <c r="B225" s="40"/>
      <c r="C225" s="40"/>
      <c r="D225" s="40"/>
      <c r="E225" s="40"/>
      <c r="F225" s="40"/>
      <c r="G225" s="40"/>
      <c r="H225" s="40"/>
      <c r="I225" s="40"/>
    </row>
    <row r="226" spans="2:9" ht="18" customHeight="1">
      <c r="B226" s="40"/>
      <c r="C226" s="40"/>
      <c r="D226" s="40"/>
      <c r="E226" s="40"/>
      <c r="F226" s="40"/>
      <c r="G226" s="40"/>
      <c r="H226" s="40"/>
      <c r="I226" s="40"/>
    </row>
    <row r="227" spans="2:9" ht="18" customHeight="1">
      <c r="B227" s="40"/>
      <c r="C227" s="40"/>
      <c r="D227" s="40"/>
      <c r="E227" s="40"/>
      <c r="F227" s="40"/>
      <c r="G227" s="40"/>
      <c r="H227" s="40"/>
      <c r="I227" s="40"/>
    </row>
    <row r="228" spans="2:9" ht="18" customHeight="1">
      <c r="B228" s="40"/>
      <c r="C228" s="40"/>
      <c r="D228" s="40"/>
      <c r="E228" s="40"/>
      <c r="F228" s="40"/>
      <c r="G228" s="40"/>
      <c r="H228" s="40"/>
      <c r="I228" s="40"/>
    </row>
    <row r="229" spans="2:9" ht="18" customHeight="1">
      <c r="B229" s="40"/>
      <c r="C229" s="40"/>
      <c r="D229" s="40"/>
      <c r="E229" s="40"/>
      <c r="F229" s="40"/>
      <c r="G229" s="40"/>
      <c r="H229" s="40"/>
      <c r="I229" s="40"/>
    </row>
    <row r="230" spans="2:9" ht="18" customHeight="1">
      <c r="B230" s="40"/>
      <c r="C230" s="40"/>
      <c r="D230" s="40"/>
      <c r="E230" s="40"/>
      <c r="F230" s="40"/>
      <c r="G230" s="40"/>
      <c r="H230" s="40"/>
      <c r="I230" s="40"/>
    </row>
    <row r="231" spans="2:9" ht="18" customHeight="1">
      <c r="B231" s="40"/>
      <c r="C231" s="40"/>
      <c r="D231" s="40"/>
      <c r="E231" s="40"/>
      <c r="F231" s="40"/>
      <c r="G231" s="40"/>
      <c r="H231" s="40"/>
      <c r="I231" s="40"/>
    </row>
    <row r="232" spans="2:9" ht="18" customHeight="1">
      <c r="B232" s="40"/>
      <c r="C232" s="40"/>
      <c r="D232" s="40"/>
      <c r="E232" s="40"/>
      <c r="F232" s="40"/>
      <c r="G232" s="40"/>
      <c r="H232" s="40"/>
      <c r="I232" s="40"/>
    </row>
    <row r="233" spans="2:9" ht="18" customHeight="1">
      <c r="B233" s="40"/>
      <c r="C233" s="40"/>
      <c r="D233" s="40"/>
      <c r="E233" s="40"/>
      <c r="F233" s="40"/>
      <c r="G233" s="40"/>
      <c r="H233" s="40"/>
      <c r="I233" s="40"/>
    </row>
    <row r="234" spans="2:9" ht="18" customHeight="1">
      <c r="B234" s="40"/>
      <c r="C234" s="40"/>
      <c r="D234" s="40"/>
      <c r="E234" s="40"/>
      <c r="F234" s="40"/>
      <c r="G234" s="40"/>
      <c r="H234" s="40"/>
      <c r="I234" s="40"/>
    </row>
    <row r="235" spans="2:9" ht="18" customHeight="1">
      <c r="B235" s="40"/>
      <c r="C235" s="40"/>
      <c r="D235" s="40"/>
      <c r="E235" s="40"/>
      <c r="F235" s="40"/>
      <c r="G235" s="40"/>
      <c r="H235" s="40"/>
      <c r="I235" s="40"/>
    </row>
    <row r="236" spans="2:9" ht="18" customHeight="1">
      <c r="B236" s="40"/>
      <c r="C236" s="40"/>
      <c r="D236" s="40"/>
      <c r="E236" s="40"/>
      <c r="F236" s="40"/>
      <c r="G236" s="40"/>
      <c r="H236" s="40"/>
      <c r="I236" s="40"/>
    </row>
    <row r="237" spans="2:9" ht="18" customHeight="1">
      <c r="B237" s="40"/>
      <c r="C237" s="40"/>
      <c r="D237" s="40"/>
      <c r="E237" s="40"/>
      <c r="F237" s="40"/>
      <c r="G237" s="40"/>
      <c r="H237" s="40"/>
      <c r="I237" s="40"/>
    </row>
    <row r="238" spans="2:9" ht="18" customHeight="1">
      <c r="B238" s="40"/>
      <c r="C238" s="40"/>
      <c r="D238" s="40"/>
      <c r="E238" s="40"/>
      <c r="F238" s="40"/>
      <c r="G238" s="40"/>
      <c r="H238" s="40"/>
      <c r="I238" s="40"/>
    </row>
    <row r="239" spans="2:9" ht="18" customHeight="1">
      <c r="B239" s="40"/>
      <c r="C239" s="40"/>
      <c r="D239" s="40"/>
      <c r="E239" s="40"/>
      <c r="F239" s="40"/>
      <c r="G239" s="40"/>
      <c r="H239" s="40"/>
      <c r="I239" s="40"/>
    </row>
    <row r="240" spans="2:9" ht="18" customHeight="1">
      <c r="B240" s="40"/>
      <c r="C240" s="40"/>
      <c r="D240" s="40"/>
      <c r="E240" s="40"/>
      <c r="F240" s="40"/>
      <c r="G240" s="40"/>
      <c r="H240" s="40"/>
      <c r="I240" s="40"/>
    </row>
    <row r="241" spans="2:9" ht="18" customHeight="1">
      <c r="B241" s="40"/>
      <c r="C241" s="40"/>
      <c r="D241" s="40"/>
      <c r="E241" s="40"/>
      <c r="F241" s="40"/>
      <c r="G241" s="40"/>
      <c r="H241" s="40"/>
      <c r="I241" s="40"/>
    </row>
    <row r="242" spans="2:9" ht="18" customHeight="1">
      <c r="B242" s="40"/>
      <c r="C242" s="40"/>
      <c r="D242" s="40"/>
      <c r="E242" s="40"/>
      <c r="F242" s="40"/>
      <c r="G242" s="40"/>
      <c r="H242" s="40"/>
      <c r="I242" s="40"/>
    </row>
    <row r="243" spans="2:9" ht="18" customHeight="1">
      <c r="B243" s="40"/>
      <c r="C243" s="40"/>
      <c r="D243" s="40"/>
      <c r="E243" s="40"/>
      <c r="F243" s="40"/>
      <c r="G243" s="40"/>
      <c r="H243" s="40"/>
      <c r="I243" s="40"/>
    </row>
    <row r="244" spans="2:9" ht="18" customHeight="1">
      <c r="B244" s="40"/>
      <c r="C244" s="40"/>
      <c r="D244" s="40"/>
      <c r="E244" s="40"/>
      <c r="F244" s="40"/>
      <c r="G244" s="40"/>
      <c r="H244" s="40"/>
      <c r="I244" s="40"/>
    </row>
    <row r="245" spans="2:9" ht="18" customHeight="1">
      <c r="B245" s="40"/>
      <c r="C245" s="40"/>
      <c r="D245" s="40"/>
      <c r="E245" s="40"/>
      <c r="F245" s="40"/>
      <c r="G245" s="40"/>
      <c r="H245" s="40"/>
      <c r="I245" s="40"/>
    </row>
    <row r="246" spans="2:9" ht="18" customHeight="1">
      <c r="B246" s="40"/>
      <c r="C246" s="40"/>
      <c r="D246" s="40"/>
      <c r="E246" s="40"/>
      <c r="F246" s="40"/>
      <c r="G246" s="40"/>
      <c r="H246" s="40"/>
      <c r="I246" s="40"/>
    </row>
    <row r="247" spans="2:9" ht="18" customHeight="1">
      <c r="B247" s="40"/>
      <c r="C247" s="40"/>
      <c r="D247" s="40"/>
      <c r="E247" s="40"/>
      <c r="F247" s="40"/>
      <c r="G247" s="40"/>
      <c r="H247" s="40"/>
      <c r="I247" s="40"/>
    </row>
    <row r="248" spans="2:9" ht="18" customHeight="1">
      <c r="B248" s="40"/>
      <c r="C248" s="40"/>
      <c r="D248" s="40"/>
      <c r="E248" s="40"/>
      <c r="F248" s="40"/>
      <c r="G248" s="40"/>
      <c r="H248" s="40"/>
      <c r="I248" s="40"/>
    </row>
    <row r="249" spans="2:9" ht="18" customHeight="1">
      <c r="B249" s="40"/>
      <c r="C249" s="40"/>
      <c r="D249" s="40"/>
      <c r="E249" s="40"/>
      <c r="F249" s="40"/>
      <c r="G249" s="40"/>
      <c r="H249" s="40"/>
      <c r="I249" s="40"/>
    </row>
    <row r="250" spans="2:9" ht="18" customHeight="1">
      <c r="B250" s="40"/>
      <c r="C250" s="40"/>
      <c r="D250" s="40"/>
      <c r="E250" s="40"/>
      <c r="F250" s="40"/>
      <c r="G250" s="40"/>
      <c r="H250" s="40"/>
      <c r="I250" s="40"/>
    </row>
    <row r="251" spans="2:9" ht="18" customHeight="1">
      <c r="B251" s="40"/>
      <c r="C251" s="40"/>
      <c r="D251" s="40"/>
      <c r="E251" s="40"/>
      <c r="F251" s="40"/>
      <c r="G251" s="40"/>
      <c r="H251" s="40"/>
      <c r="I251" s="40"/>
    </row>
    <row r="252" spans="2:9" ht="18" customHeight="1">
      <c r="B252" s="40"/>
      <c r="C252" s="40"/>
      <c r="D252" s="40"/>
      <c r="E252" s="40"/>
      <c r="F252" s="40"/>
      <c r="G252" s="40"/>
      <c r="H252" s="40"/>
      <c r="I252" s="40"/>
    </row>
    <row r="253" spans="2:9" ht="18" customHeight="1">
      <c r="B253" s="40"/>
      <c r="C253" s="40"/>
      <c r="D253" s="40"/>
      <c r="E253" s="40"/>
      <c r="F253" s="40"/>
      <c r="G253" s="40"/>
      <c r="H253" s="40"/>
      <c r="I253" s="40"/>
    </row>
    <row r="254" spans="2:9" ht="18" customHeight="1">
      <c r="B254" s="40"/>
      <c r="C254" s="40"/>
      <c r="D254" s="40"/>
      <c r="E254" s="40"/>
      <c r="F254" s="40"/>
      <c r="G254" s="40"/>
      <c r="H254" s="40"/>
      <c r="I254" s="40"/>
    </row>
    <row r="255" spans="2:9" ht="18" customHeight="1">
      <c r="B255" s="40"/>
      <c r="C255" s="40"/>
      <c r="D255" s="40"/>
      <c r="E255" s="40"/>
      <c r="F255" s="40"/>
      <c r="G255" s="40"/>
      <c r="H255" s="40"/>
      <c r="I255" s="40"/>
    </row>
    <row r="256" spans="2:9" ht="18" customHeight="1">
      <c r="B256" s="40"/>
      <c r="C256" s="40"/>
      <c r="D256" s="40"/>
      <c r="E256" s="40"/>
      <c r="F256" s="40"/>
      <c r="G256" s="40"/>
      <c r="H256" s="40"/>
      <c r="I256" s="40"/>
    </row>
    <row r="257" spans="2:9" ht="18" customHeight="1">
      <c r="B257" s="40"/>
      <c r="C257" s="40"/>
      <c r="D257" s="40"/>
      <c r="E257" s="40"/>
      <c r="F257" s="40"/>
      <c r="G257" s="40"/>
      <c r="H257" s="40"/>
      <c r="I257" s="40"/>
    </row>
    <row r="258" spans="2:9" ht="18" customHeight="1">
      <c r="B258" s="40"/>
      <c r="C258" s="40"/>
      <c r="D258" s="40"/>
      <c r="E258" s="40"/>
      <c r="F258" s="40"/>
      <c r="G258" s="40"/>
      <c r="H258" s="40"/>
      <c r="I258" s="40"/>
    </row>
    <row r="259" spans="2:9" ht="18" customHeight="1">
      <c r="B259" s="40"/>
      <c r="C259" s="40"/>
      <c r="D259" s="40"/>
      <c r="E259" s="40"/>
      <c r="F259" s="40"/>
      <c r="G259" s="40"/>
      <c r="H259" s="40"/>
      <c r="I259" s="40"/>
    </row>
    <row r="260" spans="2:9" ht="18" customHeight="1">
      <c r="B260" s="40"/>
      <c r="C260" s="40"/>
      <c r="D260" s="40"/>
      <c r="E260" s="40"/>
      <c r="F260" s="40"/>
      <c r="G260" s="40"/>
      <c r="H260" s="40"/>
      <c r="I260" s="40"/>
    </row>
    <row r="261" spans="2:9" ht="18" customHeight="1">
      <c r="B261" s="40"/>
      <c r="C261" s="40"/>
      <c r="D261" s="40"/>
      <c r="E261" s="40"/>
      <c r="F261" s="40"/>
      <c r="G261" s="40"/>
      <c r="H261" s="40"/>
      <c r="I261" s="40"/>
    </row>
    <row r="262" spans="2:9" ht="18" customHeight="1">
      <c r="B262" s="40"/>
      <c r="C262" s="40"/>
      <c r="D262" s="40"/>
      <c r="E262" s="40"/>
      <c r="F262" s="40"/>
      <c r="G262" s="40"/>
      <c r="H262" s="40"/>
      <c r="I262" s="40"/>
    </row>
    <row r="263" spans="2:9" ht="18" customHeight="1">
      <c r="B263" s="40"/>
      <c r="C263" s="40"/>
      <c r="D263" s="40"/>
      <c r="E263" s="40"/>
      <c r="F263" s="40"/>
      <c r="G263" s="40"/>
      <c r="H263" s="40"/>
      <c r="I263" s="40"/>
    </row>
    <row r="264" spans="2:9" ht="18" customHeight="1">
      <c r="B264" s="40"/>
      <c r="C264" s="40"/>
      <c r="D264" s="40"/>
      <c r="E264" s="40"/>
      <c r="F264" s="40"/>
      <c r="G264" s="40"/>
      <c r="H264" s="40"/>
      <c r="I264" s="40"/>
    </row>
    <row r="265" spans="2:9" ht="18" customHeight="1">
      <c r="B265" s="40"/>
      <c r="C265" s="40"/>
      <c r="D265" s="40"/>
      <c r="E265" s="40"/>
      <c r="F265" s="40"/>
      <c r="G265" s="40"/>
      <c r="H265" s="40"/>
      <c r="I265" s="40"/>
    </row>
    <row r="266" spans="2:9" ht="18" customHeight="1">
      <c r="B266" s="40"/>
      <c r="C266" s="40"/>
      <c r="D266" s="40"/>
      <c r="E266" s="40"/>
      <c r="F266" s="40"/>
      <c r="G266" s="40"/>
      <c r="H266" s="40"/>
      <c r="I266" s="40"/>
    </row>
    <row r="267" spans="2:9" ht="18" customHeight="1">
      <c r="B267" s="40"/>
      <c r="C267" s="40"/>
      <c r="D267" s="40"/>
      <c r="E267" s="40"/>
      <c r="F267" s="40"/>
      <c r="G267" s="40"/>
      <c r="H267" s="40"/>
      <c r="I267" s="40"/>
    </row>
    <row r="268" spans="2:9" ht="18" customHeight="1">
      <c r="B268" s="40"/>
      <c r="C268" s="40"/>
      <c r="D268" s="40"/>
      <c r="E268" s="40"/>
      <c r="F268" s="40"/>
      <c r="G268" s="40"/>
      <c r="H268" s="40"/>
      <c r="I268" s="40"/>
    </row>
    <row r="269" spans="2:9" ht="18" customHeight="1">
      <c r="B269" s="40"/>
      <c r="C269" s="40"/>
      <c r="D269" s="40"/>
      <c r="E269" s="40"/>
      <c r="F269" s="40"/>
      <c r="G269" s="40"/>
      <c r="H269" s="40"/>
      <c r="I269" s="40"/>
    </row>
    <row r="270" spans="2:9" ht="18" customHeight="1">
      <c r="B270" s="40"/>
      <c r="C270" s="40"/>
      <c r="D270" s="40"/>
      <c r="E270" s="40"/>
      <c r="F270" s="40"/>
      <c r="G270" s="40"/>
      <c r="H270" s="40"/>
      <c r="I270" s="40"/>
    </row>
    <row r="271" spans="2:9" ht="18" customHeight="1">
      <c r="B271" s="40"/>
      <c r="C271" s="40"/>
      <c r="D271" s="40"/>
      <c r="E271" s="40"/>
      <c r="F271" s="40"/>
      <c r="G271" s="40"/>
      <c r="H271" s="40"/>
      <c r="I271" s="40"/>
    </row>
    <row r="272" spans="2:9" ht="18" customHeight="1">
      <c r="B272" s="40"/>
      <c r="C272" s="40"/>
      <c r="D272" s="40"/>
      <c r="E272" s="40"/>
      <c r="F272" s="40"/>
      <c r="G272" s="40"/>
      <c r="H272" s="40"/>
      <c r="I272" s="40"/>
    </row>
    <row r="273" spans="2:9" ht="18" customHeight="1">
      <c r="B273" s="40"/>
      <c r="C273" s="40"/>
      <c r="D273" s="40"/>
      <c r="E273" s="40"/>
      <c r="F273" s="40"/>
      <c r="G273" s="40"/>
      <c r="H273" s="40"/>
      <c r="I273" s="40"/>
    </row>
    <row r="274" spans="2:9" ht="18" customHeight="1">
      <c r="B274" s="40"/>
      <c r="C274" s="40"/>
      <c r="D274" s="40"/>
      <c r="E274" s="40"/>
      <c r="F274" s="40"/>
      <c r="G274" s="40"/>
      <c r="H274" s="40"/>
      <c r="I274" s="40"/>
    </row>
    <row r="275" spans="2:9" ht="18" customHeight="1">
      <c r="B275" s="40"/>
      <c r="C275" s="40"/>
      <c r="D275" s="40"/>
      <c r="E275" s="40"/>
      <c r="F275" s="40"/>
      <c r="G275" s="40"/>
      <c r="H275" s="40"/>
      <c r="I275" s="40"/>
    </row>
    <row r="276" spans="2:9" ht="18" customHeight="1">
      <c r="B276" s="40"/>
      <c r="C276" s="40"/>
      <c r="D276" s="40"/>
      <c r="E276" s="40"/>
      <c r="F276" s="40"/>
      <c r="G276" s="40"/>
      <c r="H276" s="40"/>
      <c r="I276" s="40"/>
    </row>
    <row r="277" spans="2:9" ht="18" customHeight="1">
      <c r="B277" s="40"/>
      <c r="C277" s="40"/>
      <c r="D277" s="40"/>
      <c r="E277" s="40"/>
      <c r="F277" s="40"/>
      <c r="G277" s="40"/>
      <c r="H277" s="40"/>
      <c r="I277" s="40"/>
    </row>
    <row r="278" spans="2:9" ht="18" customHeight="1">
      <c r="B278" s="40"/>
      <c r="C278" s="40"/>
      <c r="D278" s="40"/>
      <c r="E278" s="40"/>
      <c r="F278" s="40"/>
      <c r="G278" s="40"/>
      <c r="H278" s="40"/>
      <c r="I278" s="40"/>
    </row>
    <row r="279" spans="2:9" ht="18" customHeight="1">
      <c r="B279" s="40"/>
      <c r="C279" s="40"/>
      <c r="D279" s="40"/>
      <c r="E279" s="40"/>
      <c r="F279" s="40"/>
      <c r="G279" s="40"/>
      <c r="H279" s="40"/>
      <c r="I279" s="40"/>
    </row>
    <row r="280" spans="2:9" ht="18" customHeight="1">
      <c r="B280" s="40"/>
      <c r="C280" s="40"/>
      <c r="D280" s="40"/>
      <c r="E280" s="40"/>
      <c r="F280" s="40"/>
      <c r="G280" s="40"/>
      <c r="H280" s="40"/>
      <c r="I280" s="40"/>
    </row>
    <row r="281" spans="2:9" ht="18" customHeight="1">
      <c r="B281" s="40"/>
      <c r="C281" s="40"/>
      <c r="D281" s="40"/>
      <c r="E281" s="40"/>
      <c r="F281" s="40"/>
      <c r="G281" s="40"/>
      <c r="H281" s="40"/>
      <c r="I281" s="40"/>
    </row>
    <row r="282" spans="2:9" ht="18" customHeight="1">
      <c r="B282" s="40"/>
      <c r="C282" s="40"/>
      <c r="D282" s="40"/>
      <c r="E282" s="40"/>
      <c r="F282" s="40"/>
      <c r="G282" s="40"/>
      <c r="H282" s="40"/>
      <c r="I282" s="40"/>
    </row>
    <row r="283" spans="2:9" ht="18" customHeight="1">
      <c r="B283" s="40"/>
      <c r="C283" s="40"/>
      <c r="D283" s="40"/>
      <c r="E283" s="40"/>
      <c r="F283" s="40"/>
      <c r="G283" s="40"/>
      <c r="H283" s="40"/>
      <c r="I283" s="40"/>
    </row>
    <row r="284" spans="2:9" ht="18" customHeight="1">
      <c r="B284" s="40"/>
      <c r="C284" s="40"/>
      <c r="D284" s="40"/>
      <c r="E284" s="40"/>
      <c r="F284" s="40"/>
      <c r="G284" s="40"/>
      <c r="H284" s="40"/>
      <c r="I284" s="40"/>
    </row>
    <row r="285" spans="2:9" ht="18" customHeight="1">
      <c r="B285" s="40"/>
      <c r="C285" s="40"/>
      <c r="D285" s="40"/>
      <c r="E285" s="40"/>
      <c r="F285" s="40"/>
      <c r="G285" s="40"/>
      <c r="H285" s="40"/>
      <c r="I285" s="40"/>
    </row>
    <row r="286" spans="2:9" ht="18" customHeight="1">
      <c r="B286" s="40"/>
      <c r="C286" s="40"/>
      <c r="D286" s="40"/>
      <c r="E286" s="40"/>
      <c r="F286" s="40"/>
      <c r="G286" s="40"/>
      <c r="H286" s="40"/>
      <c r="I286" s="40"/>
    </row>
    <row r="287" spans="2:9" ht="18" customHeight="1">
      <c r="B287" s="40"/>
      <c r="C287" s="40"/>
      <c r="D287" s="40"/>
      <c r="E287" s="40"/>
      <c r="F287" s="40"/>
      <c r="G287" s="40"/>
      <c r="H287" s="40"/>
      <c r="I287" s="40"/>
    </row>
    <row r="288" spans="2:9" ht="18" customHeight="1">
      <c r="B288" s="40"/>
      <c r="C288" s="40"/>
      <c r="D288" s="40"/>
      <c r="E288" s="40"/>
      <c r="F288" s="40"/>
      <c r="G288" s="40"/>
      <c r="H288" s="40"/>
      <c r="I288" s="40"/>
    </row>
    <row r="289" spans="2:9" ht="18" customHeight="1">
      <c r="B289" s="40"/>
      <c r="C289" s="40"/>
      <c r="D289" s="40"/>
      <c r="E289" s="40"/>
      <c r="F289" s="40"/>
      <c r="G289" s="40"/>
      <c r="H289" s="40"/>
      <c r="I289" s="40"/>
    </row>
    <row r="290" spans="2:9" ht="18" customHeight="1">
      <c r="B290" s="40"/>
      <c r="C290" s="40"/>
      <c r="D290" s="40"/>
      <c r="E290" s="40"/>
      <c r="F290" s="40"/>
      <c r="G290" s="40"/>
      <c r="H290" s="40"/>
      <c r="I290" s="40"/>
    </row>
    <row r="291" spans="2:9" ht="18" customHeight="1">
      <c r="B291" s="40"/>
      <c r="C291" s="40"/>
      <c r="D291" s="40"/>
      <c r="E291" s="40"/>
      <c r="F291" s="40"/>
      <c r="G291" s="40"/>
      <c r="H291" s="40"/>
      <c r="I291" s="40"/>
    </row>
    <row r="292" spans="2:9" ht="18" customHeight="1">
      <c r="B292" s="40"/>
      <c r="C292" s="40"/>
      <c r="D292" s="40"/>
      <c r="E292" s="40"/>
      <c r="F292" s="40"/>
      <c r="G292" s="40"/>
      <c r="H292" s="40"/>
      <c r="I292" s="40"/>
    </row>
    <row r="293" spans="2:9" ht="18" customHeight="1">
      <c r="B293" s="40"/>
      <c r="C293" s="40"/>
      <c r="D293" s="40"/>
      <c r="E293" s="40"/>
      <c r="F293" s="40"/>
      <c r="G293" s="40"/>
      <c r="H293" s="40"/>
      <c r="I293" s="40"/>
    </row>
    <row r="294" spans="2:9" ht="18" customHeight="1">
      <c r="B294" s="40"/>
      <c r="C294" s="40"/>
      <c r="D294" s="40"/>
      <c r="E294" s="40"/>
      <c r="F294" s="40"/>
      <c r="G294" s="40"/>
      <c r="H294" s="40"/>
      <c r="I294" s="40"/>
    </row>
    <row r="295" spans="2:9" ht="18" customHeight="1">
      <c r="B295" s="40"/>
      <c r="C295" s="40"/>
      <c r="D295" s="40"/>
      <c r="E295" s="40"/>
      <c r="F295" s="40"/>
      <c r="G295" s="40"/>
      <c r="H295" s="40"/>
      <c r="I295" s="40"/>
    </row>
    <row r="296" spans="2:9" ht="18" customHeight="1">
      <c r="B296" s="40"/>
      <c r="C296" s="40"/>
      <c r="D296" s="40"/>
      <c r="E296" s="40"/>
      <c r="F296" s="40"/>
      <c r="G296" s="40"/>
      <c r="H296" s="40"/>
      <c r="I296" s="40"/>
    </row>
    <row r="297" spans="2:9" ht="18" customHeight="1">
      <c r="B297" s="40"/>
      <c r="C297" s="40"/>
      <c r="D297" s="40"/>
      <c r="E297" s="40"/>
      <c r="F297" s="40"/>
      <c r="G297" s="40"/>
      <c r="H297" s="40"/>
      <c r="I297" s="40"/>
    </row>
    <row r="298" spans="2:9" ht="18" customHeight="1">
      <c r="B298" s="40"/>
      <c r="C298" s="40"/>
      <c r="D298" s="40"/>
      <c r="E298" s="40"/>
      <c r="F298" s="40"/>
      <c r="G298" s="40"/>
      <c r="H298" s="40"/>
      <c r="I298" s="40"/>
    </row>
    <row r="299" spans="2:9" ht="18" customHeight="1">
      <c r="B299" s="40"/>
      <c r="C299" s="40"/>
      <c r="D299" s="40"/>
      <c r="E299" s="40"/>
      <c r="F299" s="40"/>
      <c r="G299" s="40"/>
      <c r="H299" s="40"/>
      <c r="I299" s="40"/>
    </row>
    <row r="300" spans="2:9" ht="18" customHeight="1">
      <c r="B300" s="40"/>
      <c r="C300" s="40"/>
      <c r="D300" s="40"/>
      <c r="E300" s="40"/>
      <c r="F300" s="40"/>
      <c r="G300" s="40"/>
      <c r="H300" s="40"/>
      <c r="I300" s="40"/>
    </row>
    <row r="301" spans="2:9" ht="18" customHeight="1">
      <c r="B301" s="40"/>
      <c r="C301" s="40"/>
      <c r="D301" s="40"/>
      <c r="E301" s="40"/>
      <c r="F301" s="40"/>
      <c r="G301" s="40"/>
      <c r="H301" s="40"/>
      <c r="I301" s="40"/>
    </row>
    <row r="302" spans="2:9" ht="18" customHeight="1">
      <c r="B302" s="40"/>
      <c r="C302" s="40"/>
      <c r="D302" s="40"/>
      <c r="E302" s="40"/>
      <c r="F302" s="40"/>
      <c r="G302" s="40"/>
      <c r="H302" s="40"/>
      <c r="I302" s="40"/>
    </row>
    <row r="303" spans="2:9" ht="18" customHeight="1">
      <c r="B303" s="40"/>
      <c r="C303" s="40"/>
      <c r="D303" s="40"/>
      <c r="E303" s="40"/>
      <c r="F303" s="40"/>
      <c r="G303" s="40"/>
      <c r="H303" s="40"/>
      <c r="I303" s="40"/>
    </row>
    <row r="304" spans="2:9" ht="18" customHeight="1">
      <c r="B304" s="40"/>
      <c r="C304" s="40"/>
      <c r="D304" s="40"/>
      <c r="E304" s="40"/>
      <c r="F304" s="40"/>
      <c r="G304" s="40"/>
      <c r="H304" s="40"/>
      <c r="I304" s="40"/>
    </row>
    <row r="305" spans="2:9" ht="18" customHeight="1">
      <c r="B305" s="40"/>
      <c r="C305" s="40"/>
      <c r="D305" s="40"/>
      <c r="E305" s="40"/>
      <c r="F305" s="40"/>
      <c r="G305" s="40"/>
      <c r="H305" s="40"/>
      <c r="I305" s="40"/>
    </row>
    <row r="306" spans="2:9" ht="18" customHeight="1">
      <c r="B306" s="40"/>
      <c r="C306" s="40"/>
      <c r="D306" s="40"/>
      <c r="E306" s="40"/>
      <c r="F306" s="40"/>
      <c r="G306" s="40"/>
      <c r="H306" s="40"/>
      <c r="I306" s="40"/>
    </row>
    <row r="307" spans="2:9" ht="18" customHeight="1">
      <c r="B307" s="40"/>
      <c r="C307" s="40"/>
      <c r="D307" s="40"/>
      <c r="E307" s="40"/>
      <c r="F307" s="40"/>
      <c r="G307" s="40"/>
      <c r="H307" s="40"/>
      <c r="I307" s="40"/>
    </row>
    <row r="308" spans="2:9" ht="18" customHeight="1">
      <c r="B308" s="40"/>
      <c r="C308" s="40"/>
      <c r="D308" s="40"/>
      <c r="E308" s="40"/>
      <c r="F308" s="40"/>
      <c r="G308" s="40"/>
      <c r="H308" s="40"/>
      <c r="I308" s="40"/>
    </row>
    <row r="309" spans="2:9" ht="18" customHeight="1">
      <c r="B309" s="40"/>
      <c r="C309" s="40"/>
      <c r="D309" s="40"/>
      <c r="E309" s="40"/>
      <c r="F309" s="40"/>
      <c r="G309" s="40"/>
      <c r="H309" s="40"/>
      <c r="I309" s="40"/>
    </row>
    <row r="310" spans="2:9" ht="18" customHeight="1">
      <c r="B310" s="40"/>
      <c r="C310" s="40"/>
      <c r="D310" s="40"/>
      <c r="E310" s="40"/>
      <c r="F310" s="40"/>
      <c r="G310" s="40"/>
      <c r="H310" s="40"/>
      <c r="I310" s="40"/>
    </row>
    <row r="311" spans="2:9" ht="18" customHeight="1">
      <c r="B311" s="40"/>
      <c r="C311" s="40"/>
      <c r="D311" s="40"/>
      <c r="E311" s="40"/>
      <c r="F311" s="40"/>
      <c r="G311" s="40"/>
      <c r="H311" s="40"/>
      <c r="I311" s="40"/>
    </row>
    <row r="312" spans="2:9" ht="18" customHeight="1">
      <c r="B312" s="40"/>
      <c r="C312" s="40"/>
      <c r="D312" s="40"/>
      <c r="E312" s="40"/>
      <c r="F312" s="40"/>
      <c r="G312" s="40"/>
      <c r="H312" s="40"/>
      <c r="I312" s="40"/>
    </row>
    <row r="313" spans="2:9" ht="18" customHeight="1">
      <c r="B313" s="40"/>
      <c r="C313" s="40"/>
      <c r="D313" s="40"/>
      <c r="E313" s="40"/>
      <c r="F313" s="40"/>
      <c r="G313" s="40"/>
      <c r="H313" s="40"/>
      <c r="I313" s="40"/>
    </row>
    <row r="314" spans="2:9" ht="18" customHeight="1">
      <c r="B314" s="40"/>
      <c r="C314" s="40"/>
      <c r="D314" s="40"/>
      <c r="E314" s="40"/>
      <c r="F314" s="40"/>
      <c r="G314" s="40"/>
      <c r="H314" s="40"/>
      <c r="I314" s="40"/>
    </row>
    <row r="315" spans="2:9" ht="18" customHeight="1">
      <c r="B315" s="40"/>
      <c r="C315" s="40"/>
      <c r="D315" s="40"/>
      <c r="E315" s="40"/>
      <c r="F315" s="40"/>
      <c r="G315" s="40"/>
      <c r="H315" s="40"/>
      <c r="I315" s="40"/>
    </row>
    <row r="316" spans="2:9" ht="18" customHeight="1">
      <c r="B316" s="40"/>
      <c r="C316" s="40"/>
      <c r="D316" s="40"/>
      <c r="E316" s="40"/>
      <c r="F316" s="40"/>
      <c r="G316" s="40"/>
      <c r="H316" s="40"/>
      <c r="I316" s="40"/>
    </row>
    <row r="317" spans="2:9" ht="18" customHeight="1">
      <c r="B317" s="40"/>
      <c r="C317" s="40"/>
      <c r="D317" s="40"/>
      <c r="E317" s="40"/>
      <c r="F317" s="40"/>
      <c r="G317" s="40"/>
      <c r="H317" s="40"/>
      <c r="I317" s="40"/>
    </row>
    <row r="318" spans="2:9" ht="18" customHeight="1">
      <c r="B318" s="40"/>
      <c r="C318" s="40"/>
      <c r="D318" s="40"/>
      <c r="E318" s="40"/>
      <c r="F318" s="40"/>
      <c r="G318" s="40"/>
      <c r="H318" s="40"/>
      <c r="I318" s="40"/>
    </row>
    <row r="319" spans="2:9" ht="18" customHeight="1">
      <c r="B319" s="40"/>
      <c r="C319" s="40"/>
      <c r="D319" s="40"/>
      <c r="E319" s="40"/>
      <c r="F319" s="40"/>
      <c r="G319" s="40"/>
      <c r="H319" s="40"/>
      <c r="I319" s="40"/>
    </row>
    <row r="320" spans="2:9" ht="18" customHeight="1">
      <c r="B320" s="40"/>
      <c r="C320" s="40"/>
      <c r="D320" s="40"/>
      <c r="E320" s="40"/>
      <c r="F320" s="40"/>
      <c r="G320" s="40"/>
      <c r="H320" s="40"/>
      <c r="I320" s="40"/>
    </row>
    <row r="321" spans="2:9" ht="18" customHeight="1">
      <c r="B321" s="40"/>
      <c r="C321" s="40"/>
      <c r="D321" s="40"/>
      <c r="E321" s="40"/>
      <c r="F321" s="40"/>
      <c r="G321" s="40"/>
      <c r="H321" s="40"/>
      <c r="I321" s="40"/>
    </row>
    <row r="322" spans="2:9" ht="18" customHeight="1">
      <c r="B322" s="40"/>
      <c r="C322" s="40"/>
      <c r="D322" s="40"/>
      <c r="E322" s="40"/>
      <c r="F322" s="40"/>
      <c r="G322" s="40"/>
      <c r="H322" s="40"/>
      <c r="I322" s="40"/>
    </row>
    <row r="323" spans="2:9" ht="18" customHeight="1">
      <c r="B323" s="40"/>
      <c r="C323" s="40"/>
      <c r="D323" s="40"/>
      <c r="E323" s="40"/>
      <c r="F323" s="40"/>
      <c r="G323" s="40"/>
      <c r="H323" s="40"/>
      <c r="I323" s="40"/>
    </row>
    <row r="324" spans="2:9" ht="18" customHeight="1">
      <c r="B324" s="40"/>
      <c r="C324" s="40"/>
      <c r="D324" s="40"/>
      <c r="E324" s="40"/>
      <c r="F324" s="40"/>
      <c r="G324" s="40"/>
      <c r="H324" s="40"/>
      <c r="I324" s="40"/>
    </row>
    <row r="325" spans="2:9" ht="18" customHeight="1">
      <c r="B325" s="40"/>
      <c r="C325" s="40"/>
      <c r="D325" s="40"/>
      <c r="E325" s="40"/>
      <c r="F325" s="40"/>
      <c r="G325" s="40"/>
      <c r="H325" s="40"/>
      <c r="I325" s="40"/>
    </row>
    <row r="326" spans="2:9" ht="18" customHeight="1">
      <c r="B326" s="40"/>
      <c r="C326" s="40"/>
      <c r="D326" s="40"/>
      <c r="E326" s="40"/>
      <c r="F326" s="40"/>
      <c r="G326" s="40"/>
      <c r="H326" s="40"/>
      <c r="I326" s="40"/>
    </row>
    <row r="327" spans="2:9" ht="18" customHeight="1">
      <c r="B327" s="40"/>
      <c r="C327" s="40"/>
      <c r="D327" s="40"/>
      <c r="E327" s="40"/>
      <c r="F327" s="40"/>
      <c r="G327" s="40"/>
      <c r="H327" s="40"/>
      <c r="I327" s="40"/>
    </row>
    <row r="328" spans="2:9" ht="18" customHeight="1">
      <c r="B328" s="40"/>
      <c r="C328" s="40"/>
      <c r="D328" s="40"/>
      <c r="E328" s="40"/>
      <c r="F328" s="40"/>
      <c r="G328" s="40"/>
      <c r="H328" s="40"/>
      <c r="I328" s="40"/>
    </row>
    <row r="329" spans="2:9" ht="18" customHeight="1">
      <c r="B329" s="40"/>
      <c r="C329" s="40"/>
      <c r="D329" s="40"/>
      <c r="E329" s="40"/>
      <c r="F329" s="40"/>
      <c r="G329" s="40"/>
      <c r="H329" s="40"/>
      <c r="I329" s="40"/>
    </row>
    <row r="330" spans="2:9" ht="18" customHeight="1">
      <c r="B330" s="40"/>
      <c r="C330" s="40"/>
      <c r="D330" s="40"/>
      <c r="E330" s="40"/>
      <c r="F330" s="40"/>
      <c r="G330" s="40"/>
      <c r="H330" s="40"/>
      <c r="I330" s="40"/>
    </row>
    <row r="331" spans="2:9" ht="18" customHeight="1">
      <c r="B331" s="40"/>
      <c r="C331" s="40"/>
      <c r="D331" s="40"/>
      <c r="E331" s="40"/>
      <c r="F331" s="40"/>
      <c r="G331" s="40"/>
      <c r="H331" s="40"/>
      <c r="I331" s="40"/>
    </row>
    <row r="332" spans="2:9" ht="18" customHeight="1">
      <c r="B332" s="40"/>
      <c r="C332" s="40"/>
      <c r="D332" s="40"/>
      <c r="E332" s="40"/>
      <c r="F332" s="40"/>
      <c r="G332" s="40"/>
      <c r="H332" s="40"/>
      <c r="I332" s="40"/>
    </row>
    <row r="333" spans="2:9" ht="18" customHeight="1">
      <c r="B333" s="40"/>
      <c r="C333" s="40"/>
      <c r="D333" s="40"/>
      <c r="E333" s="40"/>
      <c r="F333" s="40"/>
      <c r="G333" s="40"/>
      <c r="H333" s="40"/>
      <c r="I333" s="40"/>
    </row>
    <row r="334" spans="2:9" ht="18" customHeight="1">
      <c r="B334" s="40"/>
      <c r="C334" s="40"/>
      <c r="D334" s="40"/>
      <c r="E334" s="40"/>
      <c r="F334" s="40"/>
      <c r="G334" s="40"/>
      <c r="H334" s="40"/>
      <c r="I334" s="40"/>
    </row>
    <row r="335" spans="2:9" ht="18" customHeight="1">
      <c r="B335" s="40"/>
      <c r="C335" s="40"/>
      <c r="D335" s="40"/>
      <c r="E335" s="40"/>
      <c r="F335" s="40"/>
      <c r="G335" s="40"/>
      <c r="H335" s="40"/>
      <c r="I335" s="40"/>
    </row>
    <row r="336" spans="2:9" ht="18" customHeight="1">
      <c r="B336" s="40"/>
      <c r="C336" s="40"/>
      <c r="D336" s="40"/>
      <c r="E336" s="40"/>
      <c r="F336" s="40"/>
      <c r="G336" s="40"/>
      <c r="H336" s="40"/>
      <c r="I336" s="40"/>
    </row>
    <row r="337" spans="2:9" ht="18" customHeight="1">
      <c r="B337" s="40"/>
      <c r="C337" s="40"/>
      <c r="D337" s="40"/>
      <c r="E337" s="40"/>
      <c r="F337" s="40"/>
      <c r="G337" s="40"/>
      <c r="H337" s="40"/>
      <c r="I337" s="40"/>
    </row>
    <row r="338" spans="2:9" ht="18" customHeight="1">
      <c r="B338" s="40"/>
      <c r="C338" s="40"/>
      <c r="D338" s="40"/>
      <c r="E338" s="40"/>
      <c r="F338" s="40"/>
      <c r="G338" s="40"/>
      <c r="H338" s="40"/>
      <c r="I338" s="40"/>
    </row>
    <row r="339" spans="2:9" ht="18" customHeight="1">
      <c r="B339" s="40"/>
      <c r="C339" s="40"/>
      <c r="D339" s="40"/>
      <c r="E339" s="40"/>
      <c r="F339" s="40"/>
      <c r="G339" s="40"/>
      <c r="H339" s="40"/>
      <c r="I339" s="40"/>
    </row>
    <row r="340" spans="2:9" ht="18" customHeight="1">
      <c r="B340" s="40"/>
      <c r="C340" s="40"/>
      <c r="D340" s="40"/>
      <c r="E340" s="40"/>
      <c r="F340" s="40"/>
      <c r="G340" s="40"/>
      <c r="H340" s="40"/>
      <c r="I340" s="40"/>
    </row>
    <row r="341" spans="2:9" ht="18" customHeight="1">
      <c r="B341" s="40"/>
      <c r="C341" s="40"/>
      <c r="D341" s="40"/>
      <c r="E341" s="40"/>
      <c r="F341" s="40"/>
      <c r="G341" s="40"/>
      <c r="H341" s="40"/>
      <c r="I341" s="40"/>
    </row>
    <row r="342" spans="2:9" ht="18" customHeight="1">
      <c r="B342" s="40"/>
      <c r="C342" s="40"/>
      <c r="D342" s="40"/>
      <c r="E342" s="40"/>
      <c r="F342" s="40"/>
      <c r="G342" s="40"/>
      <c r="H342" s="40"/>
      <c r="I342" s="40"/>
    </row>
    <row r="343" spans="2:9" ht="18" customHeight="1">
      <c r="B343" s="40"/>
      <c r="C343" s="40"/>
      <c r="D343" s="40"/>
      <c r="E343" s="40"/>
      <c r="F343" s="40"/>
      <c r="G343" s="40"/>
      <c r="H343" s="40"/>
      <c r="I343" s="40"/>
    </row>
    <row r="344" spans="2:9" ht="18" customHeight="1">
      <c r="B344" s="40"/>
      <c r="C344" s="40"/>
      <c r="D344" s="40"/>
      <c r="E344" s="40"/>
      <c r="F344" s="40"/>
      <c r="G344" s="40"/>
      <c r="H344" s="40"/>
      <c r="I344" s="40"/>
    </row>
    <row r="345" spans="2:9" ht="18" customHeight="1">
      <c r="B345" s="40"/>
      <c r="C345" s="40"/>
      <c r="D345" s="40"/>
      <c r="E345" s="40"/>
      <c r="F345" s="40"/>
      <c r="G345" s="40"/>
      <c r="H345" s="40"/>
      <c r="I345" s="40"/>
    </row>
    <row r="346" spans="2:9" ht="18" customHeight="1">
      <c r="B346" s="40"/>
      <c r="C346" s="40"/>
      <c r="D346" s="40"/>
      <c r="E346" s="40"/>
      <c r="F346" s="40"/>
      <c r="G346" s="40"/>
      <c r="H346" s="40"/>
      <c r="I346" s="40"/>
    </row>
    <row r="347" spans="2:9" ht="18" customHeight="1">
      <c r="B347" s="40"/>
      <c r="C347" s="40"/>
      <c r="D347" s="40"/>
      <c r="E347" s="40"/>
      <c r="F347" s="40"/>
      <c r="G347" s="40"/>
      <c r="H347" s="40"/>
      <c r="I347" s="40"/>
    </row>
    <row r="348" spans="2:9" ht="18" customHeight="1">
      <c r="B348" s="40"/>
      <c r="C348" s="40"/>
      <c r="D348" s="40"/>
      <c r="E348" s="40"/>
      <c r="F348" s="40"/>
      <c r="G348" s="40"/>
      <c r="H348" s="40"/>
      <c r="I348" s="40"/>
    </row>
    <row r="349" spans="2:9" ht="18" customHeight="1">
      <c r="B349" s="40"/>
      <c r="C349" s="40"/>
      <c r="D349" s="40"/>
      <c r="E349" s="40"/>
      <c r="F349" s="40"/>
      <c r="G349" s="40"/>
      <c r="H349" s="40"/>
      <c r="I349" s="40"/>
    </row>
    <row r="350" spans="2:9" ht="18" customHeight="1">
      <c r="B350" s="40"/>
      <c r="C350" s="40"/>
      <c r="D350" s="40"/>
      <c r="E350" s="40"/>
      <c r="F350" s="40"/>
      <c r="G350" s="40"/>
      <c r="H350" s="40"/>
      <c r="I350" s="40"/>
    </row>
    <row r="351" spans="2:9" ht="18" customHeight="1">
      <c r="B351" s="40"/>
      <c r="C351" s="40"/>
      <c r="D351" s="40"/>
      <c r="E351" s="40"/>
      <c r="F351" s="40"/>
      <c r="G351" s="40"/>
      <c r="H351" s="40"/>
      <c r="I351" s="40"/>
    </row>
    <row r="352" spans="2:9" ht="18" customHeight="1">
      <c r="B352" s="40"/>
      <c r="C352" s="40"/>
      <c r="D352" s="40"/>
      <c r="E352" s="40"/>
      <c r="F352" s="40"/>
      <c r="G352" s="40"/>
      <c r="H352" s="40"/>
      <c r="I352" s="40"/>
    </row>
    <row r="353" spans="2:9" ht="18" customHeight="1">
      <c r="B353" s="40"/>
      <c r="C353" s="40"/>
      <c r="D353" s="40"/>
      <c r="E353" s="40"/>
      <c r="F353" s="40"/>
      <c r="G353" s="40"/>
      <c r="H353" s="40"/>
      <c r="I353" s="40"/>
    </row>
    <row r="354" spans="2:9" ht="18" customHeight="1">
      <c r="B354" s="40"/>
      <c r="C354" s="40"/>
      <c r="D354" s="40"/>
      <c r="E354" s="40"/>
      <c r="F354" s="40"/>
      <c r="G354" s="40"/>
      <c r="H354" s="40"/>
      <c r="I354" s="40"/>
    </row>
    <row r="355" spans="2:9" ht="18" customHeight="1">
      <c r="B355" s="40"/>
      <c r="C355" s="40"/>
      <c r="D355" s="40"/>
      <c r="E355" s="40"/>
      <c r="F355" s="40"/>
      <c r="G355" s="40"/>
      <c r="H355" s="40"/>
      <c r="I355" s="40"/>
    </row>
    <row r="356" spans="2:9" ht="18" customHeight="1">
      <c r="B356" s="40"/>
      <c r="C356" s="40"/>
      <c r="D356" s="40"/>
      <c r="E356" s="40"/>
      <c r="F356" s="40"/>
      <c r="G356" s="40"/>
      <c r="H356" s="40"/>
      <c r="I356" s="40"/>
    </row>
    <row r="357" spans="2:9" ht="18" customHeight="1">
      <c r="B357" s="40"/>
      <c r="C357" s="40"/>
      <c r="D357" s="40"/>
      <c r="E357" s="40"/>
      <c r="F357" s="40"/>
      <c r="G357" s="40"/>
      <c r="H357" s="40"/>
      <c r="I357" s="40"/>
    </row>
    <row r="358" spans="2:9" ht="18" customHeight="1">
      <c r="B358" s="40"/>
      <c r="C358" s="40"/>
      <c r="D358" s="40"/>
      <c r="E358" s="40"/>
      <c r="F358" s="40"/>
      <c r="G358" s="40"/>
      <c r="H358" s="40"/>
      <c r="I358" s="40"/>
    </row>
    <row r="359" spans="2:9" ht="18" customHeight="1">
      <c r="B359" s="40"/>
      <c r="C359" s="40"/>
      <c r="D359" s="40"/>
      <c r="E359" s="40"/>
      <c r="F359" s="40"/>
      <c r="G359" s="40"/>
      <c r="H359" s="40"/>
      <c r="I359" s="40"/>
    </row>
    <row r="360" spans="2:9" ht="18" customHeight="1">
      <c r="B360" s="40"/>
      <c r="C360" s="40"/>
      <c r="D360" s="40"/>
      <c r="E360" s="40"/>
      <c r="F360" s="40"/>
      <c r="G360" s="40"/>
      <c r="H360" s="40"/>
      <c r="I360" s="40"/>
    </row>
    <row r="361" spans="2:9" ht="18" customHeight="1">
      <c r="B361" s="40"/>
      <c r="C361" s="40"/>
      <c r="D361" s="40"/>
      <c r="E361" s="40"/>
      <c r="F361" s="40"/>
      <c r="G361" s="40"/>
      <c r="H361" s="40"/>
      <c r="I361" s="40"/>
    </row>
    <row r="362" spans="2:9" ht="18" customHeight="1">
      <c r="B362" s="40"/>
      <c r="C362" s="40"/>
      <c r="D362" s="40"/>
      <c r="E362" s="40"/>
      <c r="F362" s="40"/>
      <c r="G362" s="40"/>
      <c r="H362" s="40"/>
      <c r="I362" s="40"/>
    </row>
    <row r="363" spans="2:9" ht="18" customHeight="1">
      <c r="B363" s="40"/>
      <c r="C363" s="40"/>
      <c r="D363" s="40"/>
      <c r="E363" s="40"/>
      <c r="F363" s="40"/>
      <c r="G363" s="40"/>
      <c r="H363" s="40"/>
      <c r="I363" s="40"/>
    </row>
    <row r="364" spans="2:9" ht="18" customHeight="1">
      <c r="B364" s="40"/>
      <c r="C364" s="40"/>
      <c r="D364" s="40"/>
      <c r="E364" s="40"/>
      <c r="F364" s="40"/>
      <c r="G364" s="40"/>
      <c r="H364" s="40"/>
      <c r="I364" s="40"/>
    </row>
    <row r="365" spans="2:9" ht="18" customHeight="1">
      <c r="B365" s="40"/>
      <c r="C365" s="40"/>
      <c r="D365" s="40"/>
      <c r="E365" s="40"/>
      <c r="F365" s="40"/>
      <c r="G365" s="40"/>
      <c r="H365" s="40"/>
      <c r="I365" s="40"/>
    </row>
    <row r="366" spans="2:9" ht="18" customHeight="1">
      <c r="B366" s="40"/>
      <c r="C366" s="40"/>
      <c r="D366" s="40"/>
      <c r="E366" s="40"/>
      <c r="F366" s="40"/>
      <c r="G366" s="40"/>
      <c r="H366" s="40"/>
      <c r="I366" s="40"/>
    </row>
    <row r="367" spans="2:9" ht="18" customHeight="1">
      <c r="B367" s="40"/>
      <c r="C367" s="40"/>
      <c r="D367" s="40"/>
      <c r="E367" s="40"/>
      <c r="F367" s="40"/>
      <c r="G367" s="40"/>
      <c r="H367" s="40"/>
      <c r="I367" s="40"/>
    </row>
    <row r="368" spans="2:9" ht="18" customHeight="1">
      <c r="B368" s="40"/>
      <c r="C368" s="40"/>
      <c r="D368" s="40"/>
      <c r="E368" s="40"/>
      <c r="F368" s="40"/>
      <c r="G368" s="40"/>
      <c r="H368" s="40"/>
      <c r="I368" s="40"/>
    </row>
    <row r="369" spans="2:9" ht="18" customHeight="1">
      <c r="B369" s="40"/>
      <c r="C369" s="40"/>
      <c r="D369" s="40"/>
      <c r="E369" s="40"/>
      <c r="F369" s="40"/>
      <c r="G369" s="40"/>
      <c r="H369" s="40"/>
      <c r="I369" s="40"/>
    </row>
    <row r="370" spans="2:9" ht="18" customHeight="1">
      <c r="B370" s="40"/>
      <c r="C370" s="40"/>
      <c r="D370" s="40"/>
      <c r="E370" s="40"/>
      <c r="F370" s="40"/>
      <c r="G370" s="40"/>
      <c r="H370" s="40"/>
      <c r="I370" s="40"/>
    </row>
    <row r="371" spans="2:9" ht="18" customHeight="1">
      <c r="B371" s="40"/>
      <c r="C371" s="40"/>
      <c r="D371" s="40"/>
      <c r="E371" s="40"/>
      <c r="F371" s="40"/>
      <c r="G371" s="40"/>
      <c r="H371" s="40"/>
      <c r="I371" s="40"/>
    </row>
    <row r="372" spans="2:9" ht="18" customHeight="1">
      <c r="B372" s="40"/>
      <c r="C372" s="40"/>
      <c r="D372" s="40"/>
      <c r="E372" s="40"/>
      <c r="F372" s="40"/>
      <c r="G372" s="40"/>
      <c r="H372" s="40"/>
      <c r="I372" s="40"/>
    </row>
    <row r="373" spans="2:9" ht="18" customHeight="1">
      <c r="B373" s="40"/>
      <c r="C373" s="40"/>
      <c r="D373" s="40"/>
      <c r="E373" s="40"/>
      <c r="F373" s="40"/>
      <c r="G373" s="40"/>
      <c r="H373" s="40"/>
      <c r="I373" s="40"/>
    </row>
    <row r="374" spans="2:9" ht="18" customHeight="1">
      <c r="B374" s="40"/>
      <c r="C374" s="40"/>
      <c r="D374" s="40"/>
      <c r="E374" s="40"/>
      <c r="F374" s="40"/>
      <c r="G374" s="40"/>
      <c r="H374" s="40"/>
      <c r="I374" s="40"/>
    </row>
    <row r="375" spans="2:9" ht="18" customHeight="1">
      <c r="B375" s="40"/>
      <c r="C375" s="40"/>
      <c r="D375" s="40"/>
      <c r="E375" s="40"/>
      <c r="F375" s="40"/>
      <c r="G375" s="40"/>
      <c r="H375" s="40"/>
      <c r="I375" s="40"/>
    </row>
    <row r="376" spans="2:9" ht="18" customHeight="1">
      <c r="B376" s="40"/>
      <c r="C376" s="40"/>
      <c r="D376" s="40"/>
      <c r="E376" s="40"/>
      <c r="F376" s="40"/>
      <c r="G376" s="40"/>
      <c r="H376" s="40"/>
      <c r="I376" s="40"/>
    </row>
    <row r="377" spans="2:9" ht="18" customHeight="1">
      <c r="B377" s="40"/>
      <c r="C377" s="40"/>
      <c r="D377" s="40"/>
      <c r="E377" s="40"/>
      <c r="F377" s="40"/>
      <c r="G377" s="40"/>
      <c r="H377" s="40"/>
      <c r="I377" s="40"/>
    </row>
    <row r="378" spans="2:9" ht="18" customHeight="1">
      <c r="B378" s="40"/>
      <c r="C378" s="40"/>
      <c r="D378" s="40"/>
      <c r="E378" s="40"/>
      <c r="F378" s="40"/>
      <c r="G378" s="40"/>
      <c r="H378" s="40"/>
      <c r="I378" s="40"/>
    </row>
    <row r="379" spans="2:9" ht="18" customHeight="1">
      <c r="B379" s="40"/>
      <c r="C379" s="40"/>
      <c r="D379" s="40"/>
      <c r="E379" s="40"/>
      <c r="F379" s="40"/>
      <c r="G379" s="40"/>
      <c r="H379" s="40"/>
      <c r="I379" s="40"/>
    </row>
    <row r="380" spans="2:9" ht="18" customHeight="1">
      <c r="B380" s="40"/>
      <c r="C380" s="40"/>
      <c r="D380" s="40"/>
      <c r="E380" s="40"/>
      <c r="F380" s="40"/>
      <c r="G380" s="40"/>
      <c r="H380" s="40"/>
      <c r="I380" s="40"/>
    </row>
    <row r="381" spans="2:9" ht="18" customHeight="1">
      <c r="B381" s="40"/>
      <c r="C381" s="40"/>
      <c r="D381" s="40"/>
      <c r="E381" s="40"/>
      <c r="F381" s="40"/>
      <c r="G381" s="40"/>
      <c r="H381" s="40"/>
      <c r="I381" s="40"/>
    </row>
    <row r="382" spans="2:9" ht="18" customHeight="1">
      <c r="B382" s="40"/>
      <c r="C382" s="40"/>
      <c r="D382" s="40"/>
      <c r="E382" s="40"/>
      <c r="F382" s="40"/>
      <c r="G382" s="40"/>
      <c r="H382" s="40"/>
      <c r="I382" s="40"/>
    </row>
    <row r="383" spans="2:9" ht="18" customHeight="1">
      <c r="B383" s="40"/>
      <c r="C383" s="40"/>
      <c r="D383" s="40"/>
      <c r="E383" s="40"/>
      <c r="F383" s="40"/>
      <c r="G383" s="40"/>
      <c r="H383" s="40"/>
      <c r="I383" s="40"/>
    </row>
    <row r="384" spans="2:9" ht="18" customHeight="1">
      <c r="B384" s="40"/>
      <c r="C384" s="40"/>
      <c r="D384" s="40"/>
      <c r="E384" s="40"/>
      <c r="F384" s="40"/>
      <c r="G384" s="40"/>
      <c r="H384" s="40"/>
      <c r="I384" s="40"/>
    </row>
    <row r="385" spans="2:9" ht="18" customHeight="1">
      <c r="B385" s="40"/>
      <c r="C385" s="40"/>
      <c r="D385" s="40"/>
      <c r="E385" s="40"/>
      <c r="F385" s="40"/>
      <c r="G385" s="40"/>
      <c r="H385" s="40"/>
      <c r="I385" s="40"/>
    </row>
    <row r="386" spans="2:9" ht="18" customHeight="1">
      <c r="B386" s="40"/>
      <c r="C386" s="40"/>
      <c r="D386" s="40"/>
      <c r="E386" s="40"/>
      <c r="F386" s="40"/>
      <c r="G386" s="40"/>
      <c r="H386" s="40"/>
      <c r="I386" s="40"/>
    </row>
    <row r="387" spans="2:9" ht="18" customHeight="1">
      <c r="B387" s="40"/>
      <c r="C387" s="40"/>
      <c r="D387" s="40"/>
      <c r="E387" s="40"/>
      <c r="F387" s="40"/>
      <c r="G387" s="40"/>
      <c r="H387" s="40"/>
      <c r="I387" s="40"/>
    </row>
    <row r="388" spans="2:9" ht="18" customHeight="1">
      <c r="B388" s="40"/>
      <c r="C388" s="40"/>
      <c r="D388" s="40"/>
      <c r="E388" s="40"/>
      <c r="F388" s="40"/>
      <c r="G388" s="40"/>
      <c r="H388" s="40"/>
      <c r="I388" s="40"/>
    </row>
    <row r="389" spans="2:9" ht="18" customHeight="1">
      <c r="B389" s="40"/>
      <c r="C389" s="40"/>
      <c r="D389" s="40"/>
      <c r="E389" s="40"/>
      <c r="F389" s="40"/>
      <c r="G389" s="40"/>
      <c r="H389" s="40"/>
      <c r="I389" s="40"/>
    </row>
    <row r="390" spans="2:9" ht="18" customHeight="1">
      <c r="B390" s="40"/>
      <c r="C390" s="40"/>
      <c r="D390" s="40"/>
      <c r="E390" s="40"/>
      <c r="F390" s="40"/>
      <c r="G390" s="40"/>
      <c r="H390" s="40"/>
      <c r="I390" s="40"/>
    </row>
    <row r="391" spans="2:9" ht="18" customHeight="1">
      <c r="B391" s="40"/>
      <c r="C391" s="40"/>
      <c r="D391" s="40"/>
      <c r="E391" s="40"/>
      <c r="F391" s="40"/>
      <c r="G391" s="40"/>
      <c r="H391" s="40"/>
      <c r="I391" s="40"/>
    </row>
    <row r="392" spans="2:9" ht="18" customHeight="1">
      <c r="B392" s="40"/>
      <c r="C392" s="40"/>
      <c r="D392" s="40"/>
      <c r="E392" s="40"/>
      <c r="F392" s="40"/>
      <c r="G392" s="40"/>
      <c r="H392" s="40"/>
      <c r="I392" s="40"/>
    </row>
    <row r="393" spans="2:9" ht="18" customHeight="1">
      <c r="B393" s="40"/>
      <c r="C393" s="40"/>
      <c r="D393" s="40"/>
      <c r="E393" s="40"/>
      <c r="F393" s="40"/>
      <c r="G393" s="40"/>
      <c r="H393" s="40"/>
      <c r="I393" s="40"/>
    </row>
    <row r="394" spans="2:9" ht="18" customHeight="1">
      <c r="B394" s="40"/>
      <c r="C394" s="40"/>
      <c r="D394" s="40"/>
      <c r="E394" s="40"/>
      <c r="F394" s="40"/>
      <c r="G394" s="40"/>
      <c r="H394" s="40"/>
      <c r="I394" s="40"/>
    </row>
    <row r="395" spans="2:9" ht="18" customHeight="1">
      <c r="B395" s="40"/>
      <c r="C395" s="40"/>
      <c r="D395" s="40"/>
      <c r="E395" s="40"/>
      <c r="F395" s="40"/>
      <c r="G395" s="40"/>
      <c r="H395" s="40"/>
      <c r="I395" s="40"/>
    </row>
    <row r="396" spans="2:9" ht="18" customHeight="1">
      <c r="B396" s="40"/>
      <c r="C396" s="40"/>
      <c r="D396" s="40"/>
      <c r="E396" s="40"/>
      <c r="F396" s="40"/>
      <c r="G396" s="40"/>
      <c r="H396" s="40"/>
      <c r="I396" s="40"/>
    </row>
    <row r="397" spans="2:9" ht="18" customHeight="1">
      <c r="B397" s="40"/>
      <c r="C397" s="40"/>
      <c r="D397" s="40"/>
      <c r="E397" s="40"/>
      <c r="F397" s="40"/>
      <c r="G397" s="40"/>
      <c r="H397" s="40"/>
      <c r="I397" s="40"/>
    </row>
    <row r="398" spans="2:9" ht="18" customHeight="1">
      <c r="B398" s="40"/>
      <c r="C398" s="40"/>
      <c r="D398" s="40"/>
      <c r="E398" s="40"/>
      <c r="F398" s="40"/>
      <c r="G398" s="40"/>
      <c r="H398" s="40"/>
      <c r="I398" s="40"/>
    </row>
    <row r="399" spans="2:9" ht="14.25" customHeight="1">
      <c r="B399" s="40"/>
      <c r="C399" s="40"/>
      <c r="D399" s="40"/>
      <c r="E399" s="40"/>
      <c r="F399" s="40"/>
      <c r="G399" s="40"/>
      <c r="H399" s="40"/>
      <c r="I399" s="40"/>
    </row>
    <row r="400" spans="2:9" ht="14.25" customHeight="1">
      <c r="B400" s="40"/>
      <c r="C400" s="40"/>
      <c r="D400" s="40"/>
      <c r="E400" s="40"/>
      <c r="F400" s="40"/>
      <c r="G400" s="40"/>
      <c r="H400" s="40"/>
      <c r="I400" s="40"/>
    </row>
    <row r="401" spans="2:9" ht="14.25" customHeight="1">
      <c r="B401" s="40"/>
      <c r="C401" s="40"/>
      <c r="D401" s="40"/>
      <c r="E401" s="40"/>
      <c r="F401" s="40"/>
      <c r="G401" s="40"/>
      <c r="H401" s="40"/>
      <c r="I401" s="40"/>
    </row>
    <row r="402" spans="2:9" ht="14.25" customHeight="1">
      <c r="B402" s="40"/>
      <c r="C402" s="40"/>
      <c r="D402" s="40"/>
      <c r="E402" s="40"/>
      <c r="F402" s="40"/>
      <c r="G402" s="40"/>
      <c r="H402" s="40"/>
      <c r="I402" s="40"/>
    </row>
    <row r="403" spans="2:9" ht="15" customHeight="1">
      <c r="B403" s="40"/>
      <c r="C403" s="40"/>
      <c r="D403" s="40"/>
      <c r="E403" s="40"/>
      <c r="F403" s="40"/>
      <c r="G403" s="40"/>
      <c r="H403" s="40"/>
      <c r="I403" s="40"/>
    </row>
    <row r="404" spans="2:9" ht="15" customHeight="1">
      <c r="B404" s="40"/>
      <c r="C404" s="40"/>
      <c r="D404" s="40"/>
      <c r="E404" s="40"/>
      <c r="F404" s="40"/>
      <c r="G404" s="40"/>
      <c r="H404" s="40"/>
      <c r="I404" s="40"/>
    </row>
    <row r="405" spans="2:9" ht="15" customHeight="1">
      <c r="B405" s="40"/>
      <c r="C405" s="40"/>
      <c r="D405" s="40"/>
      <c r="E405" s="40"/>
      <c r="F405" s="40"/>
      <c r="G405" s="40"/>
      <c r="H405" s="40"/>
      <c r="I405" s="40"/>
    </row>
    <row r="406" spans="2:9" ht="15" customHeight="1">
      <c r="B406" s="40"/>
      <c r="C406" s="40"/>
      <c r="D406" s="40"/>
      <c r="E406" s="40"/>
      <c r="F406" s="40"/>
      <c r="G406" s="40"/>
      <c r="H406" s="40"/>
      <c r="I406" s="40"/>
    </row>
    <row r="407" spans="2:9" ht="15" customHeight="1">
      <c r="B407" s="40"/>
      <c r="C407" s="40"/>
      <c r="D407" s="40"/>
      <c r="E407" s="40"/>
      <c r="F407" s="40"/>
      <c r="G407" s="40"/>
      <c r="H407" s="40"/>
      <c r="I407" s="40"/>
    </row>
    <row r="408" spans="2:9" ht="15" customHeight="1">
      <c r="B408" s="40"/>
      <c r="C408" s="40"/>
      <c r="D408" s="40"/>
      <c r="E408" s="40"/>
      <c r="F408" s="40"/>
      <c r="G408" s="40"/>
      <c r="H408" s="40"/>
      <c r="I408" s="40"/>
    </row>
    <row r="409" spans="2:9" ht="15" customHeight="1">
      <c r="B409" s="40"/>
      <c r="C409" s="40"/>
      <c r="D409" s="40"/>
      <c r="E409" s="40"/>
      <c r="F409" s="40"/>
      <c r="G409" s="40"/>
      <c r="H409" s="40"/>
      <c r="I409" s="40"/>
    </row>
    <row r="410" spans="2:9" ht="15" customHeight="1">
      <c r="B410" s="40"/>
      <c r="C410" s="40"/>
      <c r="D410" s="40"/>
      <c r="E410" s="40"/>
      <c r="F410" s="40"/>
      <c r="G410" s="40"/>
      <c r="H410" s="40"/>
      <c r="I410" s="40"/>
    </row>
    <row r="411" spans="2:9" ht="15" customHeight="1">
      <c r="B411" s="40"/>
      <c r="C411" s="40"/>
      <c r="D411" s="40"/>
      <c r="E411" s="40"/>
      <c r="F411" s="40"/>
      <c r="G411" s="40"/>
      <c r="H411" s="40"/>
      <c r="I411" s="40"/>
    </row>
    <row r="412" spans="2:9" ht="15" customHeight="1">
      <c r="B412" s="40"/>
      <c r="C412" s="40"/>
      <c r="D412" s="40"/>
      <c r="E412" s="40"/>
      <c r="F412" s="40"/>
      <c r="G412" s="40"/>
      <c r="H412" s="40"/>
      <c r="I412" s="40"/>
    </row>
    <row r="413" spans="2:9" ht="15" customHeight="1">
      <c r="B413" s="40"/>
      <c r="C413" s="40"/>
      <c r="D413" s="40"/>
      <c r="E413" s="40"/>
      <c r="F413" s="40"/>
      <c r="G413" s="40"/>
      <c r="H413" s="40"/>
      <c r="I413" s="40"/>
    </row>
    <row r="414" spans="2:9" ht="14.25" customHeight="1">
      <c r="B414" s="40"/>
      <c r="C414" s="40"/>
      <c r="D414" s="40"/>
      <c r="E414" s="40"/>
      <c r="F414" s="40"/>
      <c r="G414" s="40"/>
      <c r="H414" s="40"/>
      <c r="I414" s="40"/>
    </row>
    <row r="415" spans="2:9" ht="14.25" customHeight="1">
      <c r="B415" s="40"/>
      <c r="C415" s="40"/>
      <c r="D415" s="40"/>
      <c r="E415" s="40"/>
      <c r="F415" s="40"/>
      <c r="G415" s="40"/>
      <c r="H415" s="40"/>
      <c r="I415" s="40"/>
    </row>
    <row r="416" spans="2:9" ht="14.25" customHeight="1">
      <c r="B416" s="40"/>
      <c r="C416" s="40"/>
      <c r="D416" s="40"/>
      <c r="E416" s="40"/>
      <c r="F416" s="40"/>
      <c r="G416" s="40"/>
      <c r="H416" s="40"/>
      <c r="I416" s="40"/>
    </row>
    <row r="417" spans="2:9" ht="14.25" customHeight="1">
      <c r="B417" s="40"/>
      <c r="C417" s="40"/>
      <c r="D417" s="40"/>
      <c r="E417" s="40"/>
      <c r="F417" s="40"/>
      <c r="G417" s="40"/>
      <c r="H417" s="40"/>
      <c r="I417" s="40"/>
    </row>
    <row r="418" spans="2:9" ht="14.25" customHeight="1">
      <c r="B418" s="40"/>
      <c r="C418" s="40"/>
      <c r="D418" s="40"/>
      <c r="E418" s="40"/>
      <c r="F418" s="40"/>
      <c r="G418" s="40"/>
      <c r="H418" s="40"/>
      <c r="I418" s="40"/>
    </row>
    <row r="419" spans="2:9" ht="14.25" customHeight="1">
      <c r="B419" s="40"/>
      <c r="C419" s="40"/>
      <c r="D419" s="40"/>
      <c r="E419" s="40"/>
      <c r="F419" s="40"/>
      <c r="G419" s="40"/>
      <c r="H419" s="40"/>
      <c r="I419" s="40"/>
    </row>
    <row r="420" spans="2:9" ht="14.25" customHeight="1">
      <c r="B420" s="40"/>
      <c r="C420" s="40"/>
      <c r="D420" s="40"/>
      <c r="E420" s="40"/>
      <c r="F420" s="40"/>
      <c r="G420" s="40"/>
      <c r="H420" s="40"/>
      <c r="I420" s="40"/>
    </row>
    <row r="421" spans="2:9" ht="14.25" customHeight="1">
      <c r="B421" s="40"/>
      <c r="C421" s="40"/>
      <c r="D421" s="40"/>
      <c r="E421" s="40"/>
      <c r="F421" s="40"/>
      <c r="G421" s="40"/>
      <c r="H421" s="40"/>
      <c r="I421" s="40"/>
    </row>
    <row r="422" spans="2:9" ht="14.25" customHeight="1">
      <c r="B422" s="40"/>
      <c r="C422" s="40"/>
      <c r="D422" s="40"/>
      <c r="E422" s="40"/>
      <c r="F422" s="40"/>
      <c r="G422" s="40"/>
      <c r="H422" s="40"/>
      <c r="I422" s="40"/>
    </row>
    <row r="423" spans="2:9" ht="14.25" customHeight="1">
      <c r="B423" s="40"/>
      <c r="C423" s="40"/>
      <c r="D423" s="40"/>
      <c r="E423" s="40"/>
      <c r="F423" s="40"/>
      <c r="G423" s="40"/>
      <c r="H423" s="40"/>
      <c r="I423" s="40"/>
    </row>
    <row r="424" spans="2:9" ht="14.25" customHeight="1">
      <c r="B424" s="40"/>
      <c r="C424" s="40"/>
      <c r="D424" s="40"/>
      <c r="E424" s="40"/>
      <c r="F424" s="40"/>
      <c r="G424" s="40"/>
      <c r="H424" s="40"/>
      <c r="I424" s="40"/>
    </row>
    <row r="425" spans="2:9" ht="14.25" customHeight="1">
      <c r="B425" s="40"/>
      <c r="C425" s="40"/>
      <c r="D425" s="40"/>
      <c r="E425" s="40"/>
      <c r="F425" s="40"/>
      <c r="G425" s="40"/>
      <c r="H425" s="40"/>
      <c r="I425" s="40"/>
    </row>
    <row r="426" spans="2:9" ht="14.25" customHeight="1">
      <c r="B426" s="40"/>
      <c r="C426" s="40"/>
      <c r="D426" s="40"/>
      <c r="E426" s="40"/>
      <c r="F426" s="40"/>
      <c r="G426" s="40"/>
      <c r="H426" s="40"/>
      <c r="I426" s="40"/>
    </row>
    <row r="427" spans="2:9" ht="14.25" customHeight="1">
      <c r="B427" s="40"/>
      <c r="C427" s="40"/>
      <c r="D427" s="40"/>
      <c r="E427" s="40"/>
      <c r="F427" s="40"/>
      <c r="G427" s="40"/>
      <c r="H427" s="40"/>
      <c r="I427" s="40"/>
    </row>
    <row r="428" spans="2:9" ht="14.25" customHeight="1">
      <c r="B428" s="40"/>
      <c r="C428" s="40"/>
      <c r="D428" s="40"/>
      <c r="E428" s="40"/>
      <c r="F428" s="40"/>
      <c r="G428" s="40"/>
      <c r="H428" s="40"/>
      <c r="I428" s="40"/>
    </row>
    <row r="429" spans="2:9" ht="14.25" customHeight="1">
      <c r="B429" s="40"/>
      <c r="C429" s="40"/>
      <c r="D429" s="40"/>
      <c r="E429" s="40"/>
      <c r="F429" s="40"/>
      <c r="G429" s="40"/>
      <c r="H429" s="40"/>
      <c r="I429" s="40"/>
    </row>
    <row r="430" spans="2:9" ht="14.25" customHeight="1">
      <c r="B430" s="40"/>
      <c r="C430" s="40"/>
      <c r="D430" s="40"/>
      <c r="E430" s="40"/>
      <c r="F430" s="40"/>
      <c r="G430" s="40"/>
      <c r="H430" s="40"/>
      <c r="I430" s="40"/>
    </row>
    <row r="431" spans="2:9" ht="14.25" customHeight="1">
      <c r="B431" s="40"/>
      <c r="C431" s="40"/>
      <c r="D431" s="40"/>
      <c r="E431" s="40"/>
      <c r="F431" s="40"/>
      <c r="G431" s="40"/>
      <c r="H431" s="40"/>
      <c r="I431" s="40"/>
    </row>
    <row r="432" spans="2:9" ht="14.25" customHeight="1">
      <c r="B432" s="40"/>
      <c r="C432" s="40"/>
      <c r="D432" s="40"/>
      <c r="E432" s="40"/>
      <c r="F432" s="40"/>
      <c r="G432" s="40"/>
      <c r="H432" s="40"/>
      <c r="I432" s="40"/>
    </row>
    <row r="433" spans="2:9" ht="14.25" customHeight="1">
      <c r="B433" s="40"/>
      <c r="C433" s="40"/>
      <c r="D433" s="40"/>
      <c r="E433" s="40"/>
      <c r="F433" s="40"/>
      <c r="G433" s="40"/>
      <c r="H433" s="40"/>
      <c r="I433" s="40"/>
    </row>
    <row r="434" spans="2:9" ht="14.25" customHeight="1">
      <c r="B434" s="40"/>
      <c r="C434" s="40"/>
      <c r="D434" s="40"/>
      <c r="E434" s="40"/>
      <c r="F434" s="40"/>
      <c r="G434" s="40"/>
      <c r="H434" s="40"/>
      <c r="I434" s="40"/>
    </row>
    <row r="435" spans="2:9" ht="14.25" customHeight="1">
      <c r="B435" s="40"/>
      <c r="C435" s="40"/>
      <c r="D435" s="40"/>
      <c r="E435" s="40"/>
      <c r="F435" s="40"/>
      <c r="G435" s="40"/>
      <c r="H435" s="40"/>
      <c r="I435" s="40"/>
    </row>
    <row r="436" spans="2:9" ht="14.25" customHeight="1">
      <c r="B436" s="40"/>
      <c r="C436" s="40"/>
      <c r="D436" s="40"/>
      <c r="E436" s="40"/>
      <c r="F436" s="40"/>
      <c r="G436" s="40"/>
      <c r="H436" s="40"/>
      <c r="I436" s="40"/>
    </row>
    <row r="437" spans="2:9" ht="14.25" customHeight="1">
      <c r="B437" s="40"/>
      <c r="C437" s="40"/>
      <c r="D437" s="40"/>
      <c r="E437" s="40"/>
      <c r="F437" s="40"/>
      <c r="G437" s="40"/>
      <c r="H437" s="40"/>
      <c r="I437" s="40"/>
    </row>
    <row r="438" spans="2:9" ht="14.25" customHeight="1">
      <c r="B438" s="40"/>
      <c r="C438" s="40"/>
      <c r="D438" s="40"/>
      <c r="E438" s="40"/>
      <c r="F438" s="40"/>
      <c r="G438" s="40"/>
      <c r="H438" s="40"/>
      <c r="I438" s="40"/>
    </row>
    <row r="439" spans="2:9" ht="14.25" customHeight="1">
      <c r="B439" s="40"/>
      <c r="C439" s="40"/>
      <c r="D439" s="40"/>
      <c r="E439" s="40"/>
      <c r="F439" s="40"/>
      <c r="G439" s="40"/>
      <c r="H439" s="40"/>
      <c r="I439" s="40"/>
    </row>
    <row r="440" spans="2:9" ht="14.25" customHeight="1">
      <c r="B440" s="40"/>
      <c r="C440" s="40"/>
      <c r="D440" s="40"/>
      <c r="E440" s="40"/>
      <c r="F440" s="40"/>
      <c r="G440" s="40"/>
      <c r="H440" s="40"/>
      <c r="I440" s="40"/>
    </row>
    <row r="441" spans="2:9" ht="14.25" customHeight="1">
      <c r="B441" s="40"/>
      <c r="C441" s="40"/>
      <c r="D441" s="40"/>
      <c r="E441" s="40"/>
      <c r="F441" s="40"/>
      <c r="G441" s="40"/>
      <c r="H441" s="40"/>
      <c r="I441" s="40"/>
    </row>
    <row r="442" spans="2:9" ht="14.25" customHeight="1">
      <c r="B442" s="40"/>
      <c r="C442" s="40"/>
      <c r="D442" s="40"/>
      <c r="E442" s="40"/>
      <c r="F442" s="40"/>
      <c r="G442" s="40"/>
      <c r="H442" s="40"/>
      <c r="I442" s="40"/>
    </row>
    <row r="443" spans="2:9" ht="14.25" customHeight="1">
      <c r="B443" s="40"/>
      <c r="C443" s="40"/>
      <c r="D443" s="40"/>
      <c r="E443" s="40"/>
      <c r="F443" s="40"/>
      <c r="G443" s="40"/>
      <c r="H443" s="40"/>
      <c r="I443" s="40"/>
    </row>
    <row r="444" spans="2:9" ht="14.25" customHeight="1">
      <c r="B444" s="40"/>
      <c r="C444" s="40"/>
      <c r="D444" s="40"/>
      <c r="E444" s="40"/>
      <c r="F444" s="40"/>
      <c r="G444" s="40"/>
      <c r="H444" s="40"/>
      <c r="I444" s="40"/>
    </row>
    <row r="445" spans="2:9" ht="14.25" customHeight="1">
      <c r="B445" s="40"/>
      <c r="C445" s="40"/>
      <c r="D445" s="40"/>
      <c r="E445" s="40"/>
      <c r="F445" s="40"/>
      <c r="G445" s="40"/>
      <c r="H445" s="40"/>
      <c r="I445" s="40"/>
    </row>
    <row r="446" spans="2:9" ht="14.25" customHeight="1">
      <c r="B446" s="40"/>
      <c r="C446" s="40"/>
      <c r="D446" s="40"/>
      <c r="E446" s="40"/>
      <c r="F446" s="40"/>
      <c r="G446" s="40"/>
      <c r="H446" s="40"/>
      <c r="I446" s="40"/>
    </row>
    <row r="447" spans="2:9" ht="14.25" customHeight="1">
      <c r="B447" s="40"/>
      <c r="C447" s="40"/>
      <c r="D447" s="40"/>
      <c r="E447" s="40"/>
      <c r="F447" s="40"/>
      <c r="G447" s="40"/>
      <c r="H447" s="40"/>
      <c r="I447" s="40"/>
    </row>
    <row r="448" spans="2:9" ht="14.25" customHeight="1">
      <c r="B448" s="40"/>
      <c r="C448" s="40"/>
      <c r="D448" s="40"/>
      <c r="E448" s="40"/>
      <c r="F448" s="40"/>
      <c r="G448" s="40"/>
      <c r="H448" s="40"/>
      <c r="I448" s="40"/>
    </row>
    <row r="449" spans="2:9" ht="14.25" customHeight="1">
      <c r="B449" s="40"/>
      <c r="C449" s="40"/>
      <c r="D449" s="40"/>
      <c r="E449" s="40"/>
      <c r="F449" s="40"/>
      <c r="G449" s="40"/>
      <c r="H449" s="40"/>
      <c r="I449" s="40"/>
    </row>
    <row r="450" spans="2:9" ht="14.25" customHeight="1">
      <c r="B450" s="40"/>
      <c r="C450" s="40"/>
      <c r="D450" s="40"/>
      <c r="E450" s="40"/>
      <c r="F450" s="40"/>
      <c r="G450" s="40"/>
      <c r="H450" s="40"/>
      <c r="I450" s="40"/>
    </row>
    <row r="451" spans="2:9" ht="14.25" customHeight="1">
      <c r="B451" s="40"/>
      <c r="C451" s="40"/>
      <c r="D451" s="40"/>
      <c r="E451" s="40"/>
      <c r="F451" s="40"/>
      <c r="G451" s="40"/>
      <c r="H451" s="40"/>
      <c r="I451" s="40"/>
    </row>
    <row r="452" spans="2:9" ht="14.25" customHeight="1">
      <c r="B452" s="40"/>
      <c r="C452" s="40"/>
      <c r="D452" s="40"/>
      <c r="E452" s="40"/>
      <c r="F452" s="40"/>
      <c r="G452" s="40"/>
      <c r="H452" s="40"/>
      <c r="I452" s="40"/>
    </row>
    <row r="453" spans="2:9" ht="14.25" customHeight="1">
      <c r="B453" s="40"/>
      <c r="C453" s="40"/>
      <c r="D453" s="40"/>
      <c r="E453" s="40"/>
      <c r="F453" s="40"/>
      <c r="G453" s="40"/>
      <c r="H453" s="40"/>
      <c r="I453" s="40"/>
    </row>
    <row r="454" spans="2:9" ht="14.25" customHeight="1">
      <c r="B454" s="40"/>
      <c r="C454" s="40"/>
      <c r="D454" s="40"/>
      <c r="E454" s="40"/>
      <c r="F454" s="40"/>
      <c r="G454" s="40"/>
      <c r="H454" s="40"/>
      <c r="I454" s="40"/>
    </row>
    <row r="455" spans="2:9" ht="14.25" customHeight="1">
      <c r="B455" s="40"/>
      <c r="C455" s="40"/>
      <c r="D455" s="40"/>
      <c r="E455" s="40"/>
      <c r="F455" s="40"/>
      <c r="G455" s="40"/>
      <c r="H455" s="40"/>
      <c r="I455" s="40"/>
    </row>
    <row r="456" spans="2:9" ht="14.25" customHeight="1">
      <c r="B456" s="40"/>
      <c r="C456" s="40"/>
      <c r="D456" s="40"/>
      <c r="E456" s="40"/>
      <c r="F456" s="40"/>
      <c r="G456" s="40"/>
      <c r="H456" s="40"/>
      <c r="I456" s="40"/>
    </row>
    <row r="457" spans="2:9" ht="15" customHeight="1">
      <c r="B457" s="40"/>
      <c r="C457" s="40"/>
      <c r="D457" s="40"/>
      <c r="E457" s="40"/>
      <c r="F457" s="40"/>
      <c r="G457" s="40"/>
      <c r="H457" s="40"/>
      <c r="I457" s="40"/>
    </row>
    <row r="458" spans="2:9" ht="15" customHeight="1">
      <c r="B458" s="40"/>
      <c r="C458" s="40"/>
      <c r="D458" s="40"/>
      <c r="E458" s="40"/>
      <c r="F458" s="40"/>
      <c r="G458" s="40"/>
      <c r="H458" s="40"/>
      <c r="I458" s="40"/>
    </row>
    <row r="459" spans="2:9" ht="15" customHeight="1">
      <c r="B459" s="40"/>
      <c r="C459" s="40"/>
      <c r="D459" s="40"/>
      <c r="E459" s="40"/>
      <c r="F459" s="40"/>
      <c r="G459" s="40"/>
      <c r="H459" s="40"/>
      <c r="I459" s="40"/>
    </row>
    <row r="460" spans="2:9" ht="15" customHeight="1">
      <c r="B460" s="40"/>
      <c r="C460" s="40"/>
      <c r="D460" s="40"/>
      <c r="E460" s="40"/>
      <c r="F460" s="40"/>
      <c r="G460" s="40"/>
      <c r="H460" s="40"/>
      <c r="I460" s="40"/>
    </row>
    <row r="461" spans="2:9" ht="15" customHeight="1">
      <c r="B461" s="40"/>
      <c r="C461" s="40"/>
      <c r="D461" s="40"/>
      <c r="E461" s="40"/>
      <c r="F461" s="40"/>
      <c r="G461" s="40"/>
      <c r="H461" s="40"/>
      <c r="I461" s="40"/>
    </row>
    <row r="462" spans="2:9" ht="15" customHeight="1">
      <c r="B462" s="40"/>
      <c r="C462" s="40"/>
      <c r="D462" s="40"/>
      <c r="E462" s="40"/>
      <c r="F462" s="40"/>
      <c r="G462" s="40"/>
      <c r="H462" s="40"/>
      <c r="I462" s="40"/>
    </row>
    <row r="463" spans="2:9" ht="15" customHeight="1">
      <c r="B463" s="40"/>
      <c r="C463" s="40"/>
      <c r="D463" s="40"/>
      <c r="E463" s="40"/>
      <c r="F463" s="40"/>
      <c r="G463" s="40"/>
      <c r="H463" s="40"/>
      <c r="I463" s="40"/>
    </row>
    <row r="464" spans="2:9" ht="15" customHeight="1">
      <c r="B464" s="40"/>
      <c r="C464" s="40"/>
      <c r="D464" s="40"/>
      <c r="E464" s="40"/>
      <c r="F464" s="40"/>
      <c r="G464" s="40"/>
      <c r="H464" s="40"/>
      <c r="I464" s="40"/>
    </row>
    <row r="465" spans="2:9" ht="15" customHeight="1">
      <c r="B465" s="40"/>
      <c r="C465" s="40"/>
      <c r="D465" s="40"/>
      <c r="E465" s="40"/>
      <c r="F465" s="40"/>
      <c r="G465" s="40"/>
      <c r="H465" s="40"/>
      <c r="I465" s="40"/>
    </row>
    <row r="466" spans="2:9" ht="15" customHeight="1">
      <c r="B466" s="40"/>
      <c r="C466" s="40"/>
      <c r="D466" s="40"/>
      <c r="E466" s="40"/>
      <c r="F466" s="40"/>
      <c r="G466" s="40"/>
      <c r="H466" s="40"/>
      <c r="I466" s="40"/>
    </row>
    <row r="467" spans="2:9" ht="14.25" customHeight="1">
      <c r="B467" s="40"/>
      <c r="C467" s="40"/>
      <c r="D467" s="40"/>
      <c r="E467" s="40"/>
      <c r="F467" s="40"/>
      <c r="G467" s="40"/>
      <c r="H467" s="40"/>
      <c r="I467" s="40"/>
    </row>
    <row r="468" spans="2:9" ht="14.25" customHeight="1">
      <c r="B468" s="40"/>
      <c r="C468" s="40"/>
      <c r="D468" s="40"/>
      <c r="E468" s="40"/>
      <c r="F468" s="40"/>
      <c r="G468" s="40"/>
      <c r="H468" s="40"/>
      <c r="I468" s="40"/>
    </row>
    <row r="469" spans="2:9" ht="14.25" customHeight="1">
      <c r="B469" s="40"/>
      <c r="C469" s="40"/>
      <c r="D469" s="40"/>
      <c r="E469" s="40"/>
      <c r="F469" s="40"/>
      <c r="G469" s="40"/>
      <c r="H469" s="40"/>
      <c r="I469" s="40"/>
    </row>
    <row r="470" spans="2:9" ht="14.25" customHeight="1">
      <c r="B470" s="40"/>
      <c r="C470" s="40"/>
      <c r="D470" s="40"/>
      <c r="E470" s="40"/>
      <c r="F470" s="40"/>
      <c r="G470" s="40"/>
      <c r="H470" s="40"/>
      <c r="I470" s="40"/>
    </row>
    <row r="471" spans="2:9" ht="14.25" customHeight="1">
      <c r="B471" s="40"/>
      <c r="C471" s="40"/>
      <c r="D471" s="40"/>
      <c r="E471" s="40"/>
      <c r="F471" s="40"/>
      <c r="G471" s="40"/>
      <c r="H471" s="40"/>
      <c r="I471" s="40"/>
    </row>
    <row r="472" spans="2:9" ht="14.25" customHeight="1">
      <c r="B472" s="40"/>
      <c r="C472" s="40"/>
      <c r="D472" s="40"/>
      <c r="E472" s="40"/>
      <c r="F472" s="40"/>
      <c r="G472" s="40"/>
      <c r="H472" s="40"/>
      <c r="I472" s="40"/>
    </row>
    <row r="473" spans="2:9" ht="14.25" customHeight="1">
      <c r="B473" s="40"/>
      <c r="C473" s="40"/>
      <c r="D473" s="40"/>
      <c r="E473" s="40"/>
      <c r="F473" s="40"/>
      <c r="G473" s="40"/>
      <c r="H473" s="40"/>
      <c r="I473" s="40"/>
    </row>
    <row r="474" spans="2:9" ht="14.25" customHeight="1">
      <c r="B474" s="40"/>
      <c r="C474" s="40"/>
      <c r="D474" s="40"/>
      <c r="E474" s="40"/>
      <c r="F474" s="40"/>
      <c r="G474" s="40"/>
      <c r="H474" s="40"/>
      <c r="I474" s="40"/>
    </row>
    <row r="475" spans="2:9" ht="14.25" customHeight="1">
      <c r="B475" s="40"/>
      <c r="C475" s="40"/>
      <c r="D475" s="40"/>
      <c r="E475" s="40"/>
      <c r="F475" s="40"/>
      <c r="G475" s="40"/>
      <c r="H475" s="40"/>
      <c r="I475" s="40"/>
    </row>
    <row r="476" spans="2:9" ht="14.25" customHeight="1">
      <c r="B476" s="40"/>
      <c r="C476" s="40"/>
      <c r="D476" s="40"/>
      <c r="E476" s="40"/>
      <c r="F476" s="40"/>
      <c r="G476" s="40"/>
      <c r="H476" s="40"/>
      <c r="I476" s="40"/>
    </row>
    <row r="477" spans="2:9" ht="14.25" customHeight="1">
      <c r="B477" s="40"/>
      <c r="C477" s="40"/>
      <c r="D477" s="40"/>
      <c r="E477" s="40"/>
      <c r="F477" s="40"/>
      <c r="G477" s="40"/>
      <c r="H477" s="40"/>
      <c r="I477" s="40"/>
    </row>
    <row r="478" spans="2:9" ht="14.25" customHeight="1">
      <c r="B478" s="40"/>
      <c r="C478" s="40"/>
      <c r="D478" s="40"/>
      <c r="E478" s="40"/>
      <c r="F478" s="40"/>
      <c r="G478" s="40"/>
      <c r="H478" s="40"/>
      <c r="I478" s="40"/>
    </row>
    <row r="479" spans="2:9" ht="14.25" customHeight="1">
      <c r="B479" s="40"/>
      <c r="C479" s="40"/>
      <c r="D479" s="40"/>
      <c r="E479" s="40"/>
      <c r="F479" s="40"/>
      <c r="G479" s="40"/>
      <c r="H479" s="40"/>
      <c r="I479" s="40"/>
    </row>
    <row r="480" spans="2:9" ht="14.25" customHeight="1">
      <c r="B480" s="40"/>
      <c r="C480" s="40"/>
      <c r="D480" s="40"/>
      <c r="E480" s="40"/>
      <c r="F480" s="40"/>
      <c r="G480" s="40"/>
      <c r="H480" s="40"/>
      <c r="I480" s="40"/>
    </row>
    <row r="481" spans="2:9" ht="14.25" customHeight="1">
      <c r="B481" s="40"/>
      <c r="C481" s="40"/>
      <c r="D481" s="40"/>
      <c r="E481" s="40"/>
      <c r="F481" s="40"/>
      <c r="G481" s="40"/>
      <c r="H481" s="40"/>
      <c r="I481" s="40"/>
    </row>
    <row r="482" spans="2:9" ht="14.25" customHeight="1">
      <c r="B482" s="40"/>
      <c r="C482" s="40"/>
      <c r="D482" s="40"/>
      <c r="E482" s="40"/>
      <c r="F482" s="40"/>
      <c r="G482" s="40"/>
      <c r="H482" s="40"/>
      <c r="I482" s="40"/>
    </row>
    <row r="483" spans="2:9" ht="14.25" customHeight="1">
      <c r="B483" s="40"/>
      <c r="C483" s="40"/>
      <c r="D483" s="40"/>
      <c r="E483" s="40"/>
      <c r="F483" s="40"/>
      <c r="G483" s="40"/>
      <c r="H483" s="40"/>
      <c r="I483" s="40"/>
    </row>
    <row r="484" spans="2:9" ht="14.25" customHeight="1">
      <c r="B484" s="40"/>
      <c r="C484" s="40"/>
      <c r="D484" s="40"/>
      <c r="E484" s="40"/>
      <c r="F484" s="40"/>
      <c r="G484" s="40"/>
      <c r="H484" s="40"/>
      <c r="I484" s="40"/>
    </row>
    <row r="485" spans="2:9" ht="14.25" customHeight="1">
      <c r="B485" s="40"/>
      <c r="C485" s="40"/>
      <c r="D485" s="40"/>
      <c r="E485" s="40"/>
      <c r="F485" s="40"/>
      <c r="G485" s="40"/>
      <c r="H485" s="40"/>
      <c r="I485" s="40"/>
    </row>
    <row r="486" spans="2:9" ht="14.25" customHeight="1">
      <c r="B486" s="40"/>
      <c r="C486" s="40"/>
      <c r="D486" s="40"/>
      <c r="E486" s="40"/>
      <c r="F486" s="40"/>
      <c r="G486" s="40"/>
      <c r="H486" s="40"/>
      <c r="I486" s="40"/>
    </row>
    <row r="487" spans="2:9" ht="14.25" customHeight="1">
      <c r="B487" s="40"/>
      <c r="C487" s="40"/>
      <c r="D487" s="40"/>
      <c r="E487" s="40"/>
      <c r="F487" s="40"/>
      <c r="G487" s="40"/>
      <c r="H487" s="40"/>
      <c r="I487" s="40"/>
    </row>
    <row r="488" spans="2:9" ht="14.25" customHeight="1">
      <c r="B488" s="40"/>
      <c r="C488" s="40"/>
      <c r="D488" s="40"/>
      <c r="E488" s="40"/>
      <c r="F488" s="40"/>
      <c r="G488" s="40"/>
      <c r="H488" s="40"/>
      <c r="I488" s="40"/>
    </row>
    <row r="489" spans="2:9" ht="14.25" customHeight="1">
      <c r="B489" s="40"/>
      <c r="C489" s="40"/>
      <c r="D489" s="40"/>
      <c r="E489" s="40"/>
      <c r="F489" s="40"/>
      <c r="G489" s="40"/>
      <c r="H489" s="40"/>
      <c r="I489" s="40"/>
    </row>
    <row r="490" spans="2:9" ht="14.25" customHeight="1">
      <c r="B490" s="40"/>
      <c r="C490" s="40"/>
      <c r="D490" s="40"/>
      <c r="E490" s="40"/>
      <c r="F490" s="40"/>
      <c r="G490" s="40"/>
      <c r="H490" s="40"/>
      <c r="I490" s="40"/>
    </row>
    <row r="491" spans="2:9" ht="14.25" customHeight="1">
      <c r="B491" s="40"/>
      <c r="C491" s="40"/>
      <c r="D491" s="40"/>
      <c r="E491" s="40"/>
      <c r="F491" s="40"/>
      <c r="G491" s="40"/>
      <c r="H491" s="40"/>
      <c r="I491" s="40"/>
    </row>
    <row r="492" spans="2:9" ht="14.25" customHeight="1">
      <c r="B492" s="40"/>
      <c r="C492" s="40"/>
      <c r="D492" s="40"/>
      <c r="E492" s="40"/>
      <c r="F492" s="40"/>
      <c r="G492" s="40"/>
      <c r="H492" s="40"/>
      <c r="I492" s="40"/>
    </row>
    <row r="493" spans="2:9" ht="14.25" customHeight="1">
      <c r="B493" s="40"/>
      <c r="C493" s="40"/>
      <c r="D493" s="40"/>
      <c r="E493" s="40"/>
      <c r="F493" s="40"/>
      <c r="G493" s="40"/>
      <c r="H493" s="40"/>
      <c r="I493" s="40"/>
    </row>
    <row r="494" spans="2:9" ht="14.25" customHeight="1">
      <c r="B494" s="40"/>
      <c r="C494" s="40"/>
      <c r="D494" s="40"/>
      <c r="E494" s="40"/>
      <c r="F494" s="40"/>
      <c r="G494" s="40"/>
      <c r="H494" s="40"/>
      <c r="I494" s="40"/>
    </row>
    <row r="495" spans="2:9" ht="14.25" customHeight="1">
      <c r="B495" s="40"/>
      <c r="C495" s="40"/>
      <c r="D495" s="40"/>
      <c r="E495" s="40"/>
      <c r="F495" s="40"/>
      <c r="G495" s="40"/>
      <c r="H495" s="40"/>
      <c r="I495" s="40"/>
    </row>
    <row r="496" spans="2:9" ht="14.25" customHeight="1">
      <c r="B496" s="40"/>
      <c r="C496" s="40"/>
      <c r="D496" s="40"/>
      <c r="E496" s="40"/>
      <c r="F496" s="40"/>
      <c r="G496" s="40"/>
      <c r="H496" s="40"/>
      <c r="I496" s="40"/>
    </row>
    <row r="497" spans="2:9" ht="14.25" customHeight="1">
      <c r="B497" s="40"/>
      <c r="C497" s="40"/>
      <c r="D497" s="40"/>
      <c r="E497" s="40"/>
      <c r="F497" s="40"/>
      <c r="G497" s="40"/>
      <c r="H497" s="40"/>
      <c r="I497" s="40"/>
    </row>
    <row r="498" spans="2:9" ht="14.25" customHeight="1">
      <c r="B498" s="40"/>
      <c r="C498" s="40"/>
      <c r="D498" s="40"/>
      <c r="E498" s="40"/>
      <c r="F498" s="40"/>
      <c r="G498" s="40"/>
      <c r="H498" s="40"/>
      <c r="I498" s="40"/>
    </row>
    <row r="499" spans="2:9" ht="14.25" customHeight="1">
      <c r="B499" s="40"/>
      <c r="C499" s="40"/>
      <c r="D499" s="40"/>
      <c r="E499" s="40"/>
      <c r="F499" s="40"/>
      <c r="G499" s="40"/>
      <c r="H499" s="40"/>
      <c r="I499" s="40"/>
    </row>
    <row r="500" spans="2:9" ht="14.25" customHeight="1">
      <c r="B500" s="40"/>
      <c r="C500" s="40"/>
      <c r="D500" s="40"/>
      <c r="E500" s="40"/>
      <c r="F500" s="40"/>
      <c r="G500" s="40"/>
      <c r="H500" s="40"/>
      <c r="I500" s="40"/>
    </row>
    <row r="501" spans="2:9" ht="14.25" customHeight="1">
      <c r="B501" s="40"/>
      <c r="C501" s="40"/>
      <c r="D501" s="40"/>
      <c r="E501" s="40"/>
      <c r="F501" s="40"/>
      <c r="G501" s="40"/>
      <c r="H501" s="40"/>
      <c r="I501" s="40"/>
    </row>
    <row r="502" spans="2:9" ht="14.25" customHeight="1">
      <c r="B502" s="40"/>
      <c r="C502" s="40"/>
      <c r="D502" s="40"/>
      <c r="E502" s="40"/>
      <c r="F502" s="40"/>
      <c r="G502" s="40"/>
      <c r="H502" s="40"/>
      <c r="I502" s="40"/>
    </row>
    <row r="503" spans="2:9" ht="14.25" customHeight="1">
      <c r="B503" s="40"/>
      <c r="C503" s="40"/>
      <c r="D503" s="40"/>
      <c r="E503" s="40"/>
      <c r="F503" s="40"/>
      <c r="G503" s="40"/>
      <c r="H503" s="40"/>
      <c r="I503" s="40"/>
    </row>
    <row r="504" spans="2:9" ht="14.25" customHeight="1">
      <c r="B504" s="40"/>
      <c r="C504" s="40"/>
      <c r="D504" s="40"/>
      <c r="E504" s="40"/>
      <c r="F504" s="40"/>
      <c r="G504" s="40"/>
      <c r="H504" s="40"/>
      <c r="I504" s="40"/>
    </row>
    <row r="505" spans="2:9" ht="14.25" customHeight="1">
      <c r="B505" s="40"/>
      <c r="C505" s="40"/>
      <c r="D505" s="40"/>
      <c r="E505" s="40"/>
      <c r="F505" s="40"/>
      <c r="G505" s="40"/>
      <c r="H505" s="40"/>
      <c r="I505" s="40"/>
    </row>
    <row r="506" spans="2:9" ht="14.25" customHeight="1">
      <c r="B506" s="40"/>
      <c r="C506" s="40"/>
      <c r="D506" s="40"/>
      <c r="E506" s="40"/>
      <c r="F506" s="40"/>
      <c r="G506" s="40"/>
      <c r="H506" s="40"/>
      <c r="I506" s="40"/>
    </row>
    <row r="507" spans="2:9" ht="14.25" customHeight="1">
      <c r="B507" s="40"/>
      <c r="C507" s="40"/>
      <c r="D507" s="40"/>
      <c r="E507" s="40"/>
      <c r="F507" s="40"/>
      <c r="G507" s="40"/>
      <c r="H507" s="40"/>
      <c r="I507" s="40"/>
    </row>
    <row r="508" spans="2:9" ht="14.25" customHeight="1">
      <c r="B508" s="40"/>
      <c r="C508" s="40"/>
      <c r="D508" s="40"/>
      <c r="E508" s="40"/>
      <c r="F508" s="40"/>
      <c r="G508" s="40"/>
      <c r="H508" s="40"/>
      <c r="I508" s="40"/>
    </row>
    <row r="509" spans="2:9" ht="14.25" customHeight="1">
      <c r="B509" s="40"/>
      <c r="C509" s="40"/>
      <c r="D509" s="40"/>
      <c r="E509" s="40"/>
      <c r="F509" s="40"/>
      <c r="G509" s="40"/>
      <c r="H509" s="40"/>
      <c r="I509" s="40"/>
    </row>
    <row r="510" spans="2:9" ht="14.25" customHeight="1">
      <c r="B510" s="40"/>
      <c r="C510" s="40"/>
      <c r="D510" s="40"/>
      <c r="E510" s="40"/>
      <c r="F510" s="40"/>
      <c r="G510" s="40"/>
      <c r="H510" s="40"/>
      <c r="I510" s="40"/>
    </row>
    <row r="511" spans="2:9" ht="15" customHeight="1">
      <c r="B511" s="40"/>
      <c r="C511" s="40"/>
      <c r="D511" s="40"/>
      <c r="E511" s="40"/>
      <c r="F511" s="40"/>
      <c r="G511" s="40"/>
      <c r="H511" s="40"/>
      <c r="I511" s="40"/>
    </row>
    <row r="512" spans="2:9" ht="15" customHeight="1">
      <c r="B512" s="40"/>
      <c r="C512" s="40"/>
      <c r="D512" s="40"/>
      <c r="E512" s="40"/>
      <c r="F512" s="40"/>
      <c r="G512" s="40"/>
      <c r="H512" s="40"/>
      <c r="I512" s="40"/>
    </row>
    <row r="513" spans="2:9" ht="15" customHeight="1">
      <c r="B513" s="40"/>
      <c r="C513" s="40"/>
      <c r="D513" s="40"/>
      <c r="E513" s="40"/>
      <c r="F513" s="40"/>
      <c r="G513" s="40"/>
      <c r="H513" s="40"/>
      <c r="I513" s="40"/>
    </row>
    <row r="514" spans="2:9" ht="15" customHeight="1">
      <c r="B514" s="40"/>
      <c r="C514" s="40"/>
      <c r="D514" s="40"/>
      <c r="E514" s="40"/>
      <c r="F514" s="40"/>
      <c r="G514" s="40"/>
      <c r="H514" s="40"/>
      <c r="I514" s="40"/>
    </row>
    <row r="515" spans="2:9" ht="15" customHeight="1">
      <c r="B515" s="40"/>
      <c r="C515" s="40"/>
      <c r="D515" s="40"/>
      <c r="E515" s="40"/>
      <c r="F515" s="40"/>
      <c r="G515" s="40"/>
      <c r="H515" s="40"/>
      <c r="I515" s="40"/>
    </row>
    <row r="516" spans="2:9" ht="15" customHeight="1">
      <c r="B516" s="40"/>
      <c r="C516" s="40"/>
      <c r="D516" s="40"/>
      <c r="E516" s="40"/>
      <c r="F516" s="40"/>
      <c r="G516" s="40"/>
      <c r="H516" s="40"/>
      <c r="I516" s="40"/>
    </row>
    <row r="517" spans="2:9" ht="15" customHeight="1">
      <c r="B517" s="40"/>
      <c r="C517" s="40"/>
      <c r="D517" s="40"/>
      <c r="E517" s="40"/>
      <c r="F517" s="40"/>
      <c r="G517" s="40"/>
      <c r="H517" s="40"/>
      <c r="I517" s="40"/>
    </row>
    <row r="518" spans="2:9" ht="15" customHeight="1">
      <c r="B518" s="40"/>
      <c r="C518" s="40"/>
      <c r="D518" s="40"/>
      <c r="E518" s="40"/>
      <c r="F518" s="40"/>
      <c r="G518" s="40"/>
      <c r="H518" s="40"/>
      <c r="I518" s="40"/>
    </row>
    <row r="519" spans="2:9" ht="15" customHeight="1">
      <c r="B519" s="40"/>
      <c r="C519" s="40"/>
      <c r="D519" s="40"/>
      <c r="E519" s="40"/>
      <c r="F519" s="40"/>
      <c r="G519" s="40"/>
      <c r="H519" s="40"/>
      <c r="I519" s="40"/>
    </row>
    <row r="520" spans="2:9" ht="15" customHeight="1">
      <c r="B520" s="40"/>
      <c r="C520" s="40"/>
      <c r="D520" s="40"/>
      <c r="E520" s="40"/>
      <c r="F520" s="40"/>
      <c r="G520" s="40"/>
      <c r="H520" s="40"/>
      <c r="I520" s="40"/>
    </row>
    <row r="521" spans="2:9" ht="15" customHeight="1">
      <c r="B521" s="40"/>
      <c r="C521" s="40"/>
      <c r="D521" s="40"/>
      <c r="E521" s="40"/>
      <c r="F521" s="40"/>
      <c r="G521" s="40"/>
      <c r="H521" s="40"/>
      <c r="I521" s="40"/>
    </row>
    <row r="522" spans="2:9" ht="14.25" customHeight="1">
      <c r="B522" s="40"/>
      <c r="C522" s="40"/>
      <c r="D522" s="40"/>
      <c r="E522" s="40"/>
      <c r="F522" s="40"/>
      <c r="G522" s="40"/>
      <c r="H522" s="40"/>
      <c r="I522" s="40"/>
    </row>
    <row r="523" spans="2:9" ht="14.25" customHeight="1">
      <c r="B523" s="40"/>
      <c r="C523" s="40"/>
      <c r="D523" s="40"/>
      <c r="E523" s="40"/>
      <c r="F523" s="40"/>
      <c r="G523" s="40"/>
      <c r="H523" s="40"/>
      <c r="I523" s="40"/>
    </row>
    <row r="524" spans="2:9" ht="14.25" customHeight="1">
      <c r="B524" s="40"/>
      <c r="C524" s="40"/>
      <c r="D524" s="40"/>
      <c r="E524" s="40"/>
      <c r="F524" s="40"/>
      <c r="G524" s="40"/>
      <c r="H524" s="40"/>
      <c r="I524" s="40"/>
    </row>
    <row r="525" spans="2:9" ht="14.25" customHeight="1">
      <c r="B525" s="40"/>
      <c r="C525" s="40"/>
      <c r="D525" s="40"/>
      <c r="E525" s="40"/>
      <c r="F525" s="40"/>
      <c r="G525" s="40"/>
      <c r="H525" s="40"/>
      <c r="I525" s="40"/>
    </row>
    <row r="526" spans="2:9" ht="14.25" customHeight="1">
      <c r="B526" s="40"/>
      <c r="C526" s="40"/>
      <c r="D526" s="40"/>
      <c r="E526" s="40"/>
      <c r="F526" s="40"/>
      <c r="G526" s="40"/>
      <c r="H526" s="40"/>
      <c r="I526" s="40"/>
    </row>
    <row r="527" spans="2:9" ht="14.25" customHeight="1">
      <c r="B527" s="40"/>
      <c r="C527" s="40"/>
      <c r="D527" s="40"/>
      <c r="E527" s="40"/>
      <c r="F527" s="40"/>
      <c r="G527" s="40"/>
      <c r="H527" s="40"/>
      <c r="I527" s="40"/>
    </row>
    <row r="528" spans="2:9" ht="14.25" customHeight="1">
      <c r="B528" s="40"/>
      <c r="C528" s="40"/>
      <c r="D528" s="40"/>
      <c r="E528" s="40"/>
      <c r="F528" s="40"/>
      <c r="G528" s="40"/>
      <c r="H528" s="40"/>
      <c r="I528" s="40"/>
    </row>
    <row r="529" spans="2:9" ht="14.25" customHeight="1">
      <c r="B529" s="40"/>
      <c r="C529" s="40"/>
      <c r="D529" s="40"/>
      <c r="E529" s="40"/>
      <c r="F529" s="40"/>
      <c r="G529" s="40"/>
      <c r="H529" s="40"/>
      <c r="I529" s="40"/>
    </row>
    <row r="530" spans="2:9" ht="14.25" customHeight="1">
      <c r="B530" s="40"/>
      <c r="C530" s="40"/>
      <c r="D530" s="40"/>
      <c r="E530" s="40"/>
      <c r="F530" s="40"/>
      <c r="G530" s="40"/>
      <c r="H530" s="40"/>
      <c r="I530" s="40"/>
    </row>
    <row r="531" spans="2:9" ht="14.25" customHeight="1">
      <c r="B531" s="40"/>
      <c r="C531" s="40"/>
      <c r="D531" s="40"/>
      <c r="E531" s="40"/>
      <c r="F531" s="40"/>
      <c r="G531" s="40"/>
      <c r="H531" s="40"/>
      <c r="I531" s="40"/>
    </row>
    <row r="532" spans="2:9" ht="14.25" customHeight="1">
      <c r="B532" s="40"/>
      <c r="C532" s="40"/>
      <c r="D532" s="40"/>
      <c r="E532" s="40"/>
      <c r="F532" s="40"/>
      <c r="G532" s="40"/>
      <c r="H532" s="40"/>
      <c r="I532" s="40"/>
    </row>
    <row r="533" spans="2:9" ht="14.25" customHeight="1">
      <c r="B533" s="40"/>
      <c r="C533" s="40"/>
      <c r="D533" s="40"/>
      <c r="E533" s="40"/>
      <c r="F533" s="40"/>
      <c r="G533" s="40"/>
      <c r="H533" s="40"/>
      <c r="I533" s="40"/>
    </row>
    <row r="534" spans="2:9" ht="14.25" customHeight="1">
      <c r="B534" s="40"/>
      <c r="C534" s="40"/>
      <c r="D534" s="40"/>
      <c r="E534" s="40"/>
      <c r="F534" s="40"/>
      <c r="G534" s="40"/>
      <c r="H534" s="40"/>
      <c r="I534" s="40"/>
    </row>
    <row r="535" spans="2:9" ht="14.25" customHeight="1">
      <c r="B535" s="40"/>
      <c r="C535" s="40"/>
      <c r="D535" s="40"/>
      <c r="E535" s="40"/>
      <c r="F535" s="40"/>
      <c r="G535" s="40"/>
      <c r="H535" s="40"/>
      <c r="I535" s="40"/>
    </row>
    <row r="536" spans="2:9" ht="14.25" customHeight="1">
      <c r="B536" s="40"/>
      <c r="C536" s="40"/>
      <c r="D536" s="40"/>
      <c r="E536" s="40"/>
      <c r="F536" s="40"/>
      <c r="G536" s="40"/>
      <c r="H536" s="40"/>
      <c r="I536" s="40"/>
    </row>
    <row r="537" spans="2:9" ht="14.25" customHeight="1">
      <c r="B537" s="40"/>
      <c r="C537" s="40"/>
      <c r="D537" s="40"/>
      <c r="E537" s="40"/>
      <c r="F537" s="40"/>
      <c r="G537" s="40"/>
      <c r="H537" s="40"/>
      <c r="I537" s="40"/>
    </row>
    <row r="538" spans="2:9" ht="14.25" customHeight="1">
      <c r="B538" s="40"/>
      <c r="C538" s="40"/>
      <c r="D538" s="40"/>
      <c r="E538" s="40"/>
      <c r="F538" s="40"/>
      <c r="G538" s="40"/>
      <c r="H538" s="40"/>
      <c r="I538" s="40"/>
    </row>
    <row r="539" spans="2:9" ht="14.25" customHeight="1">
      <c r="B539" s="40"/>
      <c r="C539" s="40"/>
      <c r="D539" s="40"/>
      <c r="E539" s="40"/>
      <c r="F539" s="40"/>
      <c r="G539" s="40"/>
      <c r="H539" s="40"/>
      <c r="I539" s="40"/>
    </row>
    <row r="540" spans="2:9" ht="14.25" customHeight="1">
      <c r="B540" s="40"/>
      <c r="C540" s="40"/>
      <c r="D540" s="40"/>
      <c r="E540" s="40"/>
      <c r="F540" s="40"/>
      <c r="G540" s="40"/>
      <c r="H540" s="40"/>
      <c r="I540" s="40"/>
    </row>
    <row r="541" spans="2:9" ht="14.25" customHeight="1">
      <c r="B541" s="40"/>
      <c r="C541" s="40"/>
      <c r="D541" s="40"/>
      <c r="E541" s="40"/>
      <c r="F541" s="40"/>
      <c r="G541" s="40"/>
      <c r="H541" s="40"/>
      <c r="I541" s="40"/>
    </row>
    <row r="542" spans="2:9" ht="14.25" customHeight="1">
      <c r="B542" s="40"/>
      <c r="C542" s="40"/>
      <c r="D542" s="40"/>
      <c r="E542" s="40"/>
      <c r="F542" s="40"/>
      <c r="G542" s="40"/>
      <c r="H542" s="40"/>
      <c r="I542" s="40"/>
    </row>
    <row r="543" spans="2:9" ht="14.25" customHeight="1">
      <c r="B543" s="40"/>
      <c r="C543" s="40"/>
      <c r="D543" s="40"/>
      <c r="E543" s="40"/>
      <c r="F543" s="40"/>
      <c r="G543" s="40"/>
      <c r="H543" s="40"/>
      <c r="I543" s="40"/>
    </row>
    <row r="544" spans="2:9" ht="14.25" customHeight="1">
      <c r="B544" s="40"/>
      <c r="C544" s="40"/>
      <c r="D544" s="40"/>
      <c r="E544" s="40"/>
      <c r="F544" s="40"/>
      <c r="G544" s="40"/>
      <c r="H544" s="40"/>
      <c r="I544" s="40"/>
    </row>
    <row r="545" spans="2:9" ht="14.25" customHeight="1">
      <c r="B545" s="40"/>
      <c r="C545" s="40"/>
      <c r="D545" s="40"/>
      <c r="E545" s="40"/>
      <c r="F545" s="40"/>
      <c r="G545" s="40"/>
      <c r="H545" s="40"/>
      <c r="I545" s="40"/>
    </row>
    <row r="546" spans="2:9" ht="14.25" customHeight="1">
      <c r="B546" s="40"/>
      <c r="C546" s="40"/>
      <c r="D546" s="40"/>
      <c r="E546" s="40"/>
      <c r="F546" s="40"/>
      <c r="G546" s="40"/>
      <c r="H546" s="40"/>
      <c r="I546" s="40"/>
    </row>
    <row r="547" spans="2:9" ht="14.25" customHeight="1">
      <c r="B547" s="40"/>
      <c r="C547" s="40"/>
      <c r="D547" s="40"/>
      <c r="E547" s="40"/>
      <c r="F547" s="40"/>
      <c r="G547" s="40"/>
      <c r="H547" s="40"/>
      <c r="I547" s="40"/>
    </row>
    <row r="548" spans="2:9" ht="14.25" customHeight="1">
      <c r="B548" s="40"/>
      <c r="C548" s="40"/>
      <c r="D548" s="40"/>
      <c r="E548" s="40"/>
      <c r="F548" s="40"/>
      <c r="G548" s="40"/>
      <c r="H548" s="40"/>
      <c r="I548" s="40"/>
    </row>
    <row r="549" spans="2:9" ht="14.25" customHeight="1">
      <c r="B549" s="40"/>
      <c r="C549" s="40"/>
      <c r="D549" s="40"/>
      <c r="E549" s="40"/>
      <c r="F549" s="40"/>
      <c r="G549" s="40"/>
      <c r="H549" s="40"/>
      <c r="I549" s="40"/>
    </row>
    <row r="550" spans="2:9" ht="14.25" customHeight="1">
      <c r="B550" s="40"/>
      <c r="C550" s="40"/>
      <c r="D550" s="40"/>
      <c r="E550" s="40"/>
      <c r="F550" s="40"/>
      <c r="G550" s="40"/>
      <c r="H550" s="40"/>
      <c r="I550" s="40"/>
    </row>
    <row r="551" spans="2:9" ht="14.25" customHeight="1">
      <c r="B551" s="40"/>
      <c r="C551" s="40"/>
      <c r="D551" s="40"/>
      <c r="E551" s="40"/>
      <c r="F551" s="40"/>
      <c r="G551" s="40"/>
      <c r="H551" s="40"/>
      <c r="I551" s="40"/>
    </row>
    <row r="552" spans="2:9" ht="14.25" customHeight="1">
      <c r="B552" s="40"/>
      <c r="C552" s="40"/>
      <c r="D552" s="40"/>
      <c r="E552" s="40"/>
      <c r="F552" s="40"/>
      <c r="G552" s="40"/>
      <c r="H552" s="40"/>
      <c r="I552" s="40"/>
    </row>
    <row r="553" spans="2:9" ht="14.25" customHeight="1">
      <c r="B553" s="40"/>
      <c r="C553" s="40"/>
      <c r="D553" s="40"/>
      <c r="E553" s="40"/>
      <c r="F553" s="40"/>
      <c r="G553" s="40"/>
      <c r="H553" s="40"/>
      <c r="I553" s="40"/>
    </row>
    <row r="554" spans="2:9" ht="14.25" customHeight="1">
      <c r="B554" s="40"/>
      <c r="C554" s="40"/>
      <c r="D554" s="40"/>
      <c r="E554" s="40"/>
      <c r="F554" s="40"/>
      <c r="G554" s="40"/>
      <c r="H554" s="40"/>
      <c r="I554" s="40"/>
    </row>
    <row r="555" spans="2:9" ht="14.25" customHeight="1">
      <c r="B555" s="40"/>
      <c r="C555" s="40"/>
      <c r="D555" s="40"/>
      <c r="E555" s="40"/>
      <c r="F555" s="40"/>
      <c r="G555" s="40"/>
      <c r="H555" s="40"/>
      <c r="I555" s="40"/>
    </row>
    <row r="556" spans="2:9" ht="14.25" customHeight="1">
      <c r="B556" s="40"/>
      <c r="C556" s="40"/>
      <c r="D556" s="40"/>
      <c r="E556" s="40"/>
      <c r="F556" s="40"/>
      <c r="G556" s="40"/>
      <c r="H556" s="40"/>
      <c r="I556" s="40"/>
    </row>
    <row r="557" spans="2:9" ht="14.25" customHeight="1">
      <c r="B557" s="40"/>
      <c r="C557" s="40"/>
      <c r="D557" s="40"/>
      <c r="E557" s="40"/>
      <c r="F557" s="40"/>
      <c r="G557" s="40"/>
      <c r="H557" s="40"/>
      <c r="I557" s="40"/>
    </row>
    <row r="558" spans="2:9" ht="14.25" customHeight="1">
      <c r="B558" s="40"/>
      <c r="C558" s="40"/>
      <c r="D558" s="40"/>
      <c r="E558" s="40"/>
      <c r="F558" s="40"/>
      <c r="G558" s="40"/>
      <c r="H558" s="40"/>
      <c r="I558" s="40"/>
    </row>
    <row r="559" spans="2:9" ht="14.25" customHeight="1">
      <c r="B559" s="40"/>
      <c r="C559" s="40"/>
      <c r="D559" s="40"/>
      <c r="E559" s="40"/>
      <c r="F559" s="40"/>
      <c r="G559" s="40"/>
      <c r="H559" s="40"/>
      <c r="I559" s="40"/>
    </row>
    <row r="560" spans="2:9" ht="14.25" customHeight="1">
      <c r="B560" s="40"/>
      <c r="C560" s="40"/>
      <c r="D560" s="40"/>
      <c r="E560" s="40"/>
      <c r="F560" s="40"/>
      <c r="G560" s="40"/>
      <c r="H560" s="40"/>
      <c r="I560" s="40"/>
    </row>
    <row r="561" spans="2:9" ht="14.25" customHeight="1">
      <c r="B561" s="40"/>
      <c r="C561" s="40"/>
      <c r="D561" s="40"/>
      <c r="E561" s="40"/>
      <c r="F561" s="40"/>
      <c r="G561" s="40"/>
      <c r="H561" s="40"/>
      <c r="I561" s="40"/>
    </row>
    <row r="562" spans="2:9" ht="14.25" customHeight="1">
      <c r="B562" s="40"/>
      <c r="C562" s="40"/>
      <c r="D562" s="40"/>
      <c r="E562" s="40"/>
      <c r="F562" s="40"/>
      <c r="G562" s="40"/>
      <c r="H562" s="40"/>
      <c r="I562" s="40"/>
    </row>
    <row r="563" spans="2:9" ht="14.25" customHeight="1">
      <c r="B563" s="40"/>
      <c r="C563" s="40"/>
      <c r="D563" s="40"/>
      <c r="E563" s="40"/>
      <c r="F563" s="40"/>
      <c r="G563" s="40"/>
      <c r="H563" s="40"/>
      <c r="I563" s="40"/>
    </row>
    <row r="564" spans="2:9" ht="14.25" customHeight="1">
      <c r="B564" s="40"/>
      <c r="C564" s="40"/>
      <c r="D564" s="40"/>
      <c r="E564" s="40"/>
      <c r="F564" s="40"/>
      <c r="G564" s="40"/>
      <c r="H564" s="40"/>
      <c r="I564" s="40"/>
    </row>
    <row r="565" spans="2:9" ht="15" customHeight="1">
      <c r="B565" s="40"/>
      <c r="C565" s="40"/>
      <c r="D565" s="40"/>
      <c r="E565" s="40"/>
      <c r="F565" s="40"/>
      <c r="G565" s="40"/>
      <c r="H565" s="40"/>
      <c r="I565" s="40"/>
    </row>
    <row r="566" spans="2:9" ht="15" customHeight="1">
      <c r="B566" s="40"/>
      <c r="C566" s="40"/>
      <c r="D566" s="40"/>
      <c r="E566" s="40"/>
      <c r="F566" s="40"/>
      <c r="G566" s="40"/>
      <c r="H566" s="40"/>
      <c r="I566" s="40"/>
    </row>
    <row r="567" spans="2:9" ht="15" customHeight="1">
      <c r="B567" s="40"/>
      <c r="C567" s="40"/>
      <c r="D567" s="40"/>
      <c r="E567" s="40"/>
      <c r="F567" s="40"/>
      <c r="G567" s="40"/>
      <c r="H567" s="40"/>
      <c r="I567" s="40"/>
    </row>
    <row r="568" spans="2:9" ht="15" customHeight="1">
      <c r="B568" s="40"/>
      <c r="C568" s="40"/>
      <c r="D568" s="40"/>
      <c r="E568" s="40"/>
      <c r="F568" s="40"/>
      <c r="G568" s="40"/>
      <c r="H568" s="40"/>
      <c r="I568" s="40"/>
    </row>
    <row r="569" spans="2:9" ht="15" customHeight="1">
      <c r="B569" s="40"/>
      <c r="C569" s="40"/>
      <c r="D569" s="40"/>
      <c r="E569" s="40"/>
      <c r="F569" s="40"/>
      <c r="G569" s="40"/>
      <c r="H569" s="40"/>
      <c r="I569" s="40"/>
    </row>
    <row r="570" spans="2:9" ht="15" customHeight="1">
      <c r="B570" s="40"/>
      <c r="C570" s="40"/>
      <c r="D570" s="40"/>
      <c r="E570" s="40"/>
      <c r="F570" s="40"/>
      <c r="G570" s="40"/>
      <c r="H570" s="40"/>
      <c r="I570" s="40"/>
    </row>
    <row r="571" spans="2:9" ht="15" customHeight="1">
      <c r="B571" s="40"/>
      <c r="C571" s="40"/>
      <c r="D571" s="40"/>
      <c r="E571" s="40"/>
      <c r="F571" s="40"/>
      <c r="G571" s="40"/>
      <c r="H571" s="40"/>
      <c r="I571" s="40"/>
    </row>
    <row r="572" spans="2:9" ht="15" customHeight="1">
      <c r="B572" s="40"/>
      <c r="C572" s="40"/>
      <c r="D572" s="40"/>
      <c r="E572" s="40"/>
      <c r="F572" s="40"/>
      <c r="G572" s="40"/>
      <c r="H572" s="40"/>
      <c r="I572" s="40"/>
    </row>
    <row r="573" spans="2:9" ht="15" customHeight="1">
      <c r="B573" s="40"/>
      <c r="C573" s="40"/>
      <c r="D573" s="40"/>
      <c r="E573" s="40"/>
      <c r="F573" s="40"/>
      <c r="G573" s="40"/>
      <c r="H573" s="40"/>
      <c r="I573" s="40"/>
    </row>
    <row r="574" spans="2:9" ht="15" customHeight="1">
      <c r="B574" s="40"/>
      <c r="C574" s="40"/>
      <c r="D574" s="40"/>
      <c r="E574" s="40"/>
      <c r="F574" s="40"/>
      <c r="G574" s="40"/>
      <c r="H574" s="40"/>
      <c r="I574" s="40"/>
    </row>
    <row r="575" spans="2:9" ht="15" customHeight="1">
      <c r="B575" s="40"/>
      <c r="C575" s="40"/>
      <c r="D575" s="40"/>
      <c r="E575" s="40"/>
      <c r="F575" s="40"/>
      <c r="G575" s="40"/>
      <c r="H575" s="40"/>
      <c r="I575" s="40"/>
    </row>
    <row r="576" spans="2:9" ht="14.25" customHeight="1">
      <c r="B576" s="40"/>
      <c r="C576" s="40"/>
      <c r="D576" s="40"/>
      <c r="E576" s="40"/>
      <c r="F576" s="40"/>
      <c r="G576" s="40"/>
      <c r="H576" s="40"/>
      <c r="I576" s="40"/>
    </row>
    <row r="577" spans="2:9" ht="14.25" customHeight="1">
      <c r="B577" s="40"/>
      <c r="C577" s="40"/>
      <c r="D577" s="40"/>
      <c r="E577" s="40"/>
      <c r="F577" s="40"/>
      <c r="G577" s="40"/>
      <c r="H577" s="40"/>
      <c r="I577" s="40"/>
    </row>
    <row r="578" spans="2:9" ht="14.25" customHeight="1">
      <c r="B578" s="40"/>
      <c r="C578" s="40"/>
      <c r="D578" s="40"/>
      <c r="E578" s="40"/>
      <c r="F578" s="40"/>
      <c r="G578" s="40"/>
      <c r="H578" s="40"/>
      <c r="I578" s="40"/>
    </row>
    <row r="579" spans="2:9" ht="14.25" customHeight="1">
      <c r="B579" s="40"/>
      <c r="C579" s="40"/>
      <c r="D579" s="40"/>
      <c r="E579" s="40"/>
      <c r="F579" s="40"/>
      <c r="G579" s="40"/>
      <c r="H579" s="40"/>
      <c r="I579" s="40"/>
    </row>
    <row r="580" spans="2:9" ht="14.25" customHeight="1">
      <c r="B580" s="40"/>
      <c r="C580" s="40"/>
      <c r="D580" s="40"/>
      <c r="E580" s="40"/>
      <c r="F580" s="40"/>
      <c r="G580" s="40"/>
      <c r="H580" s="40"/>
      <c r="I580" s="40"/>
    </row>
    <row r="581" spans="2:9" ht="14.25" customHeight="1">
      <c r="B581" s="40"/>
      <c r="C581" s="40"/>
      <c r="D581" s="40"/>
      <c r="E581" s="40"/>
      <c r="F581" s="40"/>
      <c r="G581" s="40"/>
      <c r="H581" s="40"/>
      <c r="I581" s="40"/>
    </row>
    <row r="582" spans="2:9" ht="14.25" customHeight="1">
      <c r="B582" s="40"/>
      <c r="C582" s="40"/>
      <c r="D582" s="40"/>
      <c r="E582" s="40"/>
      <c r="F582" s="40"/>
      <c r="G582" s="40"/>
      <c r="H582" s="40"/>
      <c r="I582" s="40"/>
    </row>
    <row r="583" spans="2:9" ht="14.25" customHeight="1">
      <c r="B583" s="40"/>
      <c r="C583" s="40"/>
      <c r="D583" s="40"/>
      <c r="E583" s="40"/>
      <c r="F583" s="40"/>
      <c r="G583" s="40"/>
      <c r="H583" s="40"/>
      <c r="I583" s="40"/>
    </row>
    <row r="584" spans="2:9" ht="14.25" customHeight="1">
      <c r="B584" s="40"/>
      <c r="C584" s="40"/>
      <c r="D584" s="40"/>
      <c r="E584" s="40"/>
      <c r="F584" s="40"/>
      <c r="G584" s="40"/>
      <c r="H584" s="40"/>
      <c r="I584" s="40"/>
    </row>
    <row r="585" spans="2:9" ht="14.25" customHeight="1">
      <c r="B585" s="40"/>
      <c r="C585" s="40"/>
      <c r="D585" s="40"/>
      <c r="E585" s="40"/>
      <c r="F585" s="40"/>
      <c r="G585" s="40"/>
      <c r="H585" s="40"/>
      <c r="I585" s="40"/>
    </row>
    <row r="586" spans="2:9" ht="14.25" customHeight="1">
      <c r="B586" s="40"/>
      <c r="C586" s="40"/>
      <c r="D586" s="40"/>
      <c r="E586" s="40"/>
      <c r="F586" s="40"/>
      <c r="G586" s="40"/>
      <c r="H586" s="40"/>
      <c r="I586" s="40"/>
    </row>
    <row r="587" spans="2:9" ht="14.25" customHeight="1">
      <c r="B587" s="40"/>
      <c r="C587" s="40"/>
      <c r="D587" s="40"/>
      <c r="E587" s="40"/>
      <c r="F587" s="40"/>
      <c r="G587" s="40"/>
      <c r="H587" s="40"/>
      <c r="I587" s="40"/>
    </row>
    <row r="588" spans="2:9" ht="14.25" customHeight="1">
      <c r="B588" s="40"/>
      <c r="C588" s="40"/>
      <c r="D588" s="40"/>
      <c r="E588" s="40"/>
      <c r="F588" s="40"/>
      <c r="G588" s="40"/>
      <c r="H588" s="40"/>
      <c r="I588" s="40"/>
    </row>
    <row r="589" spans="2:9" ht="14.25" customHeight="1">
      <c r="B589" s="40"/>
      <c r="C589" s="40"/>
      <c r="D589" s="40"/>
      <c r="E589" s="40"/>
      <c r="F589" s="40"/>
      <c r="G589" s="40"/>
      <c r="H589" s="40"/>
      <c r="I589" s="40"/>
    </row>
    <row r="590" spans="2:9" ht="14.25" customHeight="1">
      <c r="B590" s="40"/>
      <c r="C590" s="40"/>
      <c r="D590" s="40"/>
      <c r="E590" s="40"/>
      <c r="F590" s="40"/>
      <c r="G590" s="40"/>
      <c r="H590" s="40"/>
      <c r="I590" s="40"/>
    </row>
    <row r="591" spans="2:9" ht="14.25" customHeight="1">
      <c r="B591" s="40"/>
      <c r="C591" s="40"/>
      <c r="D591" s="40"/>
      <c r="E591" s="40"/>
      <c r="F591" s="40"/>
      <c r="G591" s="40"/>
      <c r="H591" s="40"/>
      <c r="I591" s="40"/>
    </row>
    <row r="592" spans="2:9" ht="14.25" customHeight="1">
      <c r="B592" s="40"/>
      <c r="C592" s="40"/>
      <c r="D592" s="40"/>
      <c r="E592" s="40"/>
      <c r="F592" s="40"/>
      <c r="G592" s="40"/>
      <c r="H592" s="40"/>
      <c r="I592" s="40"/>
    </row>
    <row r="593" spans="2:9" ht="14.25" customHeight="1">
      <c r="B593" s="40"/>
      <c r="C593" s="40"/>
      <c r="D593" s="40"/>
      <c r="E593" s="40"/>
      <c r="F593" s="40"/>
      <c r="G593" s="40"/>
      <c r="H593" s="40"/>
      <c r="I593" s="40"/>
    </row>
    <row r="594" spans="2:9" ht="14.25" customHeight="1">
      <c r="B594" s="40"/>
      <c r="C594" s="40"/>
      <c r="D594" s="40"/>
      <c r="E594" s="40"/>
      <c r="F594" s="40"/>
      <c r="G594" s="40"/>
      <c r="H594" s="40"/>
      <c r="I594" s="40"/>
    </row>
    <row r="595" spans="2:9" ht="14.25" customHeight="1">
      <c r="B595" s="40"/>
      <c r="C595" s="40"/>
      <c r="D595" s="40"/>
      <c r="E595" s="40"/>
      <c r="F595" s="40"/>
      <c r="G595" s="40"/>
      <c r="H595" s="40"/>
      <c r="I595" s="40"/>
    </row>
    <row r="596" spans="2:9" ht="14.25" customHeight="1">
      <c r="B596" s="40"/>
      <c r="C596" s="40"/>
      <c r="D596" s="40"/>
      <c r="E596" s="40"/>
      <c r="F596" s="40"/>
      <c r="G596" s="40"/>
      <c r="H596" s="40"/>
      <c r="I596" s="40"/>
    </row>
    <row r="597" spans="2:9" ht="14.25" customHeight="1">
      <c r="B597" s="40"/>
      <c r="C597" s="40"/>
      <c r="D597" s="40"/>
      <c r="E597" s="40"/>
      <c r="F597" s="40"/>
      <c r="G597" s="40"/>
      <c r="H597" s="40"/>
      <c r="I597" s="40"/>
    </row>
    <row r="598" spans="2:9" ht="14.25" customHeight="1">
      <c r="B598" s="40"/>
      <c r="C598" s="40"/>
      <c r="D598" s="40"/>
      <c r="E598" s="40"/>
      <c r="F598" s="40"/>
      <c r="G598" s="40"/>
      <c r="H598" s="40"/>
      <c r="I598" s="40"/>
    </row>
    <row r="599" spans="2:9" ht="14.25" customHeight="1">
      <c r="B599" s="40"/>
      <c r="C599" s="40"/>
      <c r="D599" s="40"/>
      <c r="E599" s="40"/>
      <c r="F599" s="40"/>
      <c r="G599" s="40"/>
      <c r="H599" s="40"/>
      <c r="I599" s="40"/>
    </row>
    <row r="600" spans="2:9" ht="14.25" customHeight="1">
      <c r="B600" s="40"/>
      <c r="C600" s="40"/>
      <c r="D600" s="40"/>
      <c r="E600" s="40"/>
      <c r="F600" s="40"/>
      <c r="G600" s="40"/>
      <c r="H600" s="40"/>
      <c r="I600" s="40"/>
    </row>
    <row r="601" spans="2:9" ht="14.25" customHeight="1">
      <c r="B601" s="40"/>
      <c r="C601" s="40"/>
      <c r="D601" s="40"/>
      <c r="E601" s="40"/>
      <c r="F601" s="40"/>
      <c r="G601" s="40"/>
      <c r="H601" s="40"/>
      <c r="I601" s="40"/>
    </row>
    <row r="602" spans="2:9" ht="14.25" customHeight="1">
      <c r="B602" s="40"/>
      <c r="C602" s="40"/>
      <c r="D602" s="40"/>
      <c r="E602" s="40"/>
      <c r="F602" s="40"/>
      <c r="G602" s="40"/>
      <c r="H602" s="40"/>
      <c r="I602" s="40"/>
    </row>
    <row r="603" spans="2:9" ht="14.25" customHeight="1">
      <c r="B603" s="40"/>
      <c r="C603" s="40"/>
      <c r="D603" s="40"/>
      <c r="E603" s="40"/>
      <c r="F603" s="40"/>
      <c r="G603" s="40"/>
      <c r="H603" s="40"/>
      <c r="I603" s="40"/>
    </row>
    <row r="604" spans="2:9" ht="14.25" customHeight="1">
      <c r="B604" s="40"/>
      <c r="C604" s="40"/>
      <c r="D604" s="40"/>
      <c r="E604" s="40"/>
      <c r="F604" s="40"/>
      <c r="G604" s="40"/>
      <c r="H604" s="40"/>
      <c r="I604" s="40"/>
    </row>
    <row r="605" spans="2:9" ht="14.25" customHeight="1">
      <c r="B605" s="40"/>
      <c r="C605" s="40"/>
      <c r="D605" s="40"/>
      <c r="E605" s="40"/>
      <c r="F605" s="40"/>
      <c r="G605" s="40"/>
      <c r="H605" s="40"/>
      <c r="I605" s="40"/>
    </row>
    <row r="606" spans="2:9" ht="14.25" customHeight="1">
      <c r="B606" s="40"/>
      <c r="C606" s="40"/>
      <c r="D606" s="40"/>
      <c r="E606" s="40"/>
      <c r="F606" s="40"/>
      <c r="G606" s="40"/>
      <c r="H606" s="40"/>
      <c r="I606" s="40"/>
    </row>
    <row r="607" spans="2:9" ht="14.25" customHeight="1">
      <c r="B607" s="40"/>
      <c r="C607" s="40"/>
      <c r="D607" s="40"/>
      <c r="E607" s="40"/>
      <c r="F607" s="40"/>
      <c r="G607" s="40"/>
      <c r="H607" s="40"/>
      <c r="I607" s="40"/>
    </row>
    <row r="608" spans="2:9" ht="14.25" customHeight="1">
      <c r="B608" s="40"/>
      <c r="C608" s="40"/>
      <c r="D608" s="40"/>
      <c r="E608" s="40"/>
      <c r="F608" s="40"/>
      <c r="G608" s="40"/>
      <c r="H608" s="40"/>
      <c r="I608" s="40"/>
    </row>
    <row r="609" spans="2:9" ht="14.25" customHeight="1">
      <c r="B609" s="40"/>
      <c r="C609" s="40"/>
      <c r="D609" s="40"/>
      <c r="E609" s="40"/>
      <c r="F609" s="40"/>
      <c r="G609" s="40"/>
      <c r="H609" s="40"/>
      <c r="I609" s="40"/>
    </row>
    <row r="610" spans="2:9" ht="14.25" customHeight="1">
      <c r="B610" s="40"/>
      <c r="C610" s="40"/>
      <c r="D610" s="40"/>
      <c r="E610" s="40"/>
      <c r="F610" s="40"/>
      <c r="G610" s="40"/>
      <c r="H610" s="40"/>
      <c r="I610" s="40"/>
    </row>
    <row r="611" spans="2:9" ht="14.25" customHeight="1">
      <c r="B611" s="40"/>
      <c r="C611" s="40"/>
      <c r="D611" s="40"/>
      <c r="E611" s="40"/>
      <c r="F611" s="40"/>
      <c r="G611" s="40"/>
      <c r="H611" s="40"/>
      <c r="I611" s="40"/>
    </row>
    <row r="612" spans="2:9" ht="14.25" customHeight="1">
      <c r="B612" s="40"/>
      <c r="C612" s="40"/>
      <c r="D612" s="40"/>
      <c r="E612" s="40"/>
      <c r="F612" s="40"/>
      <c r="G612" s="40"/>
      <c r="H612" s="40"/>
      <c r="I612" s="40"/>
    </row>
    <row r="613" spans="2:9" ht="14.25" customHeight="1">
      <c r="B613" s="40"/>
      <c r="C613" s="40"/>
      <c r="D613" s="40"/>
      <c r="E613" s="40"/>
      <c r="F613" s="40"/>
      <c r="G613" s="40"/>
      <c r="H613" s="40"/>
      <c r="I613" s="40"/>
    </row>
    <row r="614" spans="2:9" ht="14.25" customHeight="1">
      <c r="B614" s="40"/>
      <c r="C614" s="40"/>
      <c r="D614" s="40"/>
      <c r="E614" s="40"/>
      <c r="F614" s="40"/>
      <c r="G614" s="40"/>
      <c r="H614" s="40"/>
      <c r="I614" s="40"/>
    </row>
    <row r="615" spans="2:9" ht="14.25" customHeight="1">
      <c r="B615" s="40"/>
      <c r="C615" s="40"/>
      <c r="D615" s="40"/>
      <c r="E615" s="40"/>
      <c r="F615" s="40"/>
      <c r="G615" s="40"/>
      <c r="H615" s="40"/>
      <c r="I615" s="40"/>
    </row>
    <row r="616" spans="2:9" ht="14.25" customHeight="1">
      <c r="B616" s="40"/>
      <c r="C616" s="40"/>
      <c r="D616" s="40"/>
      <c r="E616" s="40"/>
      <c r="F616" s="40"/>
      <c r="G616" s="40"/>
      <c r="H616" s="40"/>
      <c r="I616" s="40"/>
    </row>
    <row r="617" spans="2:9" ht="14.25" customHeight="1">
      <c r="B617" s="40"/>
      <c r="C617" s="40"/>
      <c r="D617" s="40"/>
      <c r="E617" s="40"/>
      <c r="F617" s="40"/>
      <c r="G617" s="40"/>
      <c r="H617" s="40"/>
      <c r="I617" s="40"/>
    </row>
    <row r="618" spans="2:9" ht="14.25" customHeight="1">
      <c r="B618" s="40"/>
      <c r="C618" s="40"/>
      <c r="D618" s="40"/>
      <c r="E618" s="40"/>
      <c r="F618" s="40"/>
      <c r="G618" s="40"/>
      <c r="H618" s="40"/>
      <c r="I618" s="40"/>
    </row>
    <row r="619" spans="2:9" ht="14.25" customHeight="1">
      <c r="B619" s="40"/>
      <c r="C619" s="40"/>
      <c r="D619" s="40"/>
      <c r="E619" s="40"/>
      <c r="F619" s="40"/>
      <c r="G619" s="40"/>
      <c r="H619" s="40"/>
      <c r="I619" s="40"/>
    </row>
    <row r="620" spans="2:9" ht="15" customHeight="1">
      <c r="B620" s="40"/>
      <c r="C620" s="40"/>
      <c r="D620" s="40"/>
      <c r="E620" s="40"/>
      <c r="F620" s="40"/>
      <c r="G620" s="40"/>
      <c r="H620" s="40"/>
      <c r="I620" s="40"/>
    </row>
    <row r="621" spans="2:9" ht="15" customHeight="1">
      <c r="B621" s="40"/>
      <c r="C621" s="40"/>
      <c r="D621" s="40"/>
      <c r="E621" s="40"/>
      <c r="F621" s="40"/>
      <c r="G621" s="40"/>
      <c r="H621" s="40"/>
      <c r="I621" s="40"/>
    </row>
    <row r="622" spans="2:9" ht="15" customHeight="1">
      <c r="B622" s="40"/>
      <c r="C622" s="40"/>
      <c r="D622" s="40"/>
      <c r="E622" s="40"/>
      <c r="F622" s="40"/>
      <c r="G622" s="40"/>
      <c r="H622" s="40"/>
      <c r="I622" s="40"/>
    </row>
    <row r="623" spans="2:9" ht="15" customHeight="1">
      <c r="B623" s="40"/>
      <c r="C623" s="40"/>
      <c r="D623" s="40"/>
      <c r="E623" s="40"/>
      <c r="F623" s="40"/>
      <c r="G623" s="40"/>
      <c r="H623" s="40"/>
      <c r="I623" s="40"/>
    </row>
    <row r="624" spans="2:9" ht="15" customHeight="1">
      <c r="B624" s="40"/>
      <c r="C624" s="40"/>
      <c r="D624" s="40"/>
      <c r="E624" s="40"/>
      <c r="F624" s="40"/>
      <c r="G624" s="40"/>
      <c r="H624" s="40"/>
      <c r="I624" s="40"/>
    </row>
    <row r="625" spans="2:9" ht="15" customHeight="1">
      <c r="B625" s="40"/>
      <c r="C625" s="40"/>
      <c r="D625" s="40"/>
      <c r="E625" s="40"/>
      <c r="F625" s="40"/>
      <c r="G625" s="40"/>
      <c r="H625" s="40"/>
      <c r="I625" s="40"/>
    </row>
    <row r="626" spans="2:9" ht="15" customHeight="1">
      <c r="B626" s="40"/>
      <c r="C626" s="40"/>
      <c r="D626" s="40"/>
      <c r="E626" s="40"/>
      <c r="F626" s="40"/>
      <c r="G626" s="40"/>
      <c r="H626" s="40"/>
      <c r="I626" s="40"/>
    </row>
    <row r="627" spans="2:9" ht="15" customHeight="1">
      <c r="B627" s="40"/>
      <c r="C627" s="40"/>
      <c r="D627" s="40"/>
      <c r="E627" s="40"/>
      <c r="F627" s="40"/>
      <c r="G627" s="40"/>
      <c r="H627" s="40"/>
      <c r="I627" s="40"/>
    </row>
    <row r="628" spans="2:9" ht="15" customHeight="1">
      <c r="B628" s="40"/>
      <c r="C628" s="40"/>
      <c r="D628" s="40"/>
      <c r="E628" s="40"/>
      <c r="F628" s="40"/>
      <c r="G628" s="40"/>
      <c r="H628" s="40"/>
      <c r="I628" s="40"/>
    </row>
    <row r="629" spans="2:9" ht="15" customHeight="1">
      <c r="B629" s="40"/>
      <c r="C629" s="40"/>
      <c r="D629" s="40"/>
      <c r="E629" s="40"/>
      <c r="F629" s="40"/>
      <c r="G629" s="40"/>
      <c r="H629" s="40"/>
      <c r="I629" s="40"/>
    </row>
    <row r="630" spans="2:9" ht="15" customHeight="1">
      <c r="B630" s="40"/>
      <c r="C630" s="40"/>
      <c r="D630" s="40"/>
      <c r="E630" s="40"/>
      <c r="F630" s="40"/>
      <c r="G630" s="40"/>
      <c r="H630" s="40"/>
      <c r="I630" s="40"/>
    </row>
    <row r="631" spans="2:9" ht="14.25" customHeight="1">
      <c r="B631" s="40"/>
      <c r="C631" s="40"/>
      <c r="D631" s="40"/>
      <c r="E631" s="40"/>
      <c r="F631" s="40"/>
      <c r="G631" s="40"/>
      <c r="H631" s="40"/>
      <c r="I631" s="40"/>
    </row>
    <row r="632" spans="2:9" ht="14.25" customHeight="1">
      <c r="B632" s="40"/>
      <c r="C632" s="40"/>
      <c r="D632" s="40"/>
      <c r="E632" s="40"/>
      <c r="F632" s="40"/>
      <c r="G632" s="40"/>
      <c r="H632" s="40"/>
      <c r="I632" s="40"/>
    </row>
    <row r="633" spans="2:9" ht="14.25" customHeight="1">
      <c r="B633" s="40"/>
      <c r="C633" s="40"/>
      <c r="D633" s="40"/>
      <c r="E633" s="40"/>
      <c r="F633" s="40"/>
      <c r="G633" s="40"/>
      <c r="H633" s="40"/>
      <c r="I633" s="40"/>
    </row>
    <row r="634" spans="2:9" ht="14.25" customHeight="1">
      <c r="B634" s="40"/>
      <c r="C634" s="40"/>
      <c r="D634" s="40"/>
      <c r="E634" s="40"/>
      <c r="F634" s="40"/>
      <c r="G634" s="40"/>
      <c r="H634" s="40"/>
      <c r="I634" s="40"/>
    </row>
    <row r="635" spans="2:9" ht="14.25" customHeight="1">
      <c r="B635" s="40"/>
      <c r="C635" s="40"/>
      <c r="D635" s="40"/>
      <c r="E635" s="40"/>
      <c r="F635" s="40"/>
      <c r="G635" s="40"/>
      <c r="H635" s="40"/>
      <c r="I635" s="40"/>
    </row>
    <row r="636" spans="2:9" ht="14.25" customHeight="1">
      <c r="B636" s="40"/>
      <c r="C636" s="40"/>
      <c r="D636" s="40"/>
      <c r="E636" s="40"/>
      <c r="F636" s="40"/>
      <c r="G636" s="40"/>
      <c r="H636" s="40"/>
      <c r="I636" s="40"/>
    </row>
    <row r="637" spans="2:9" ht="14.25" customHeight="1">
      <c r="B637" s="40"/>
      <c r="C637" s="40"/>
      <c r="D637" s="40"/>
      <c r="E637" s="40"/>
      <c r="F637" s="40"/>
      <c r="G637" s="40"/>
      <c r="H637" s="40"/>
      <c r="I637" s="40"/>
    </row>
    <row r="638" spans="2:9" ht="14.25" customHeight="1">
      <c r="B638" s="40"/>
      <c r="C638" s="40"/>
      <c r="D638" s="40"/>
      <c r="E638" s="40"/>
      <c r="F638" s="40"/>
      <c r="G638" s="40"/>
      <c r="H638" s="40"/>
      <c r="I638" s="40"/>
    </row>
    <row r="639" spans="2:9" ht="14.25" customHeight="1">
      <c r="B639" s="40"/>
      <c r="C639" s="40"/>
      <c r="D639" s="40"/>
      <c r="E639" s="40"/>
      <c r="F639" s="40"/>
      <c r="G639" s="40"/>
      <c r="H639" s="40"/>
      <c r="I639" s="40"/>
    </row>
    <row r="640" spans="2:9" ht="14.25" customHeight="1">
      <c r="B640" s="40"/>
      <c r="C640" s="40"/>
      <c r="D640" s="40"/>
      <c r="E640" s="40"/>
      <c r="F640" s="40"/>
      <c r="G640" s="40"/>
      <c r="H640" s="40"/>
      <c r="I640" s="40"/>
    </row>
    <row r="641" spans="2:9" ht="14.25" customHeight="1">
      <c r="B641" s="40"/>
      <c r="C641" s="40"/>
      <c r="D641" s="40"/>
      <c r="E641" s="40"/>
      <c r="F641" s="40"/>
      <c r="G641" s="40"/>
      <c r="H641" s="40"/>
      <c r="I641" s="40"/>
    </row>
    <row r="642" spans="2:9" ht="14.25" customHeight="1">
      <c r="B642" s="40"/>
      <c r="C642" s="40"/>
      <c r="D642" s="40"/>
      <c r="E642" s="40"/>
      <c r="F642" s="40"/>
      <c r="G642" s="40"/>
      <c r="H642" s="40"/>
      <c r="I642" s="40"/>
    </row>
    <row r="643" spans="2:9" ht="14.25" customHeight="1">
      <c r="B643" s="40"/>
      <c r="C643" s="40"/>
      <c r="D643" s="40"/>
      <c r="E643" s="40"/>
      <c r="F643" s="40"/>
      <c r="G643" s="40"/>
      <c r="H643" s="40"/>
      <c r="I643" s="40"/>
    </row>
    <row r="644" spans="2:9" ht="14.25" customHeight="1">
      <c r="B644" s="40"/>
      <c r="C644" s="40"/>
      <c r="D644" s="40"/>
      <c r="E644" s="40"/>
      <c r="F644" s="40"/>
      <c r="G644" s="40"/>
      <c r="H644" s="40"/>
      <c r="I644" s="40"/>
    </row>
    <row r="645" spans="2:9" ht="14.25" customHeight="1">
      <c r="B645" s="40"/>
      <c r="C645" s="40"/>
      <c r="D645" s="40"/>
      <c r="E645" s="40"/>
      <c r="F645" s="40"/>
      <c r="G645" s="40"/>
      <c r="H645" s="40"/>
      <c r="I645" s="40"/>
    </row>
    <row r="646" spans="2:9" ht="14.25" customHeight="1">
      <c r="B646" s="40"/>
      <c r="C646" s="40"/>
      <c r="D646" s="40"/>
      <c r="E646" s="40"/>
      <c r="F646" s="40"/>
      <c r="G646" s="40"/>
      <c r="H646" s="40"/>
      <c r="I646" s="40"/>
    </row>
    <row r="647" spans="2:9" ht="14.25" customHeight="1">
      <c r="B647" s="40"/>
      <c r="C647" s="40"/>
      <c r="D647" s="40"/>
      <c r="E647" s="40"/>
      <c r="F647" s="40"/>
      <c r="G647" s="40"/>
      <c r="H647" s="40"/>
      <c r="I647" s="40"/>
    </row>
    <row r="648" spans="2:9" ht="14.25" customHeight="1">
      <c r="B648" s="40"/>
      <c r="C648" s="40"/>
      <c r="D648" s="40"/>
      <c r="E648" s="40"/>
      <c r="F648" s="40"/>
      <c r="G648" s="40"/>
      <c r="H648" s="40"/>
      <c r="I648" s="40"/>
    </row>
    <row r="649" spans="2:9" ht="14.25" customHeight="1">
      <c r="B649" s="40"/>
      <c r="C649" s="40"/>
      <c r="D649" s="40"/>
      <c r="E649" s="40"/>
      <c r="F649" s="40"/>
      <c r="G649" s="40"/>
      <c r="H649" s="40"/>
      <c r="I649" s="40"/>
    </row>
    <row r="650" spans="2:9" ht="14.25" customHeight="1">
      <c r="B650" s="40"/>
      <c r="C650" s="40"/>
      <c r="D650" s="40"/>
      <c r="E650" s="40"/>
      <c r="F650" s="40"/>
      <c r="G650" s="40"/>
      <c r="H650" s="40"/>
      <c r="I650" s="40"/>
    </row>
    <row r="651" spans="2:9" ht="14.25" customHeight="1">
      <c r="B651" s="40"/>
      <c r="C651" s="40"/>
      <c r="D651" s="40"/>
      <c r="E651" s="40"/>
      <c r="F651" s="40"/>
      <c r="G651" s="40"/>
      <c r="H651" s="40"/>
      <c r="I651" s="40"/>
    </row>
    <row r="652" spans="2:9" ht="14.25" customHeight="1">
      <c r="B652" s="40"/>
      <c r="C652" s="40"/>
      <c r="D652" s="40"/>
      <c r="E652" s="40"/>
      <c r="F652" s="40"/>
      <c r="G652" s="40"/>
      <c r="H652" s="40"/>
      <c r="I652" s="40"/>
    </row>
    <row r="653" spans="2:9" ht="14.25" customHeight="1">
      <c r="B653" s="40"/>
      <c r="C653" s="40"/>
      <c r="D653" s="40"/>
      <c r="E653" s="40"/>
      <c r="F653" s="40"/>
      <c r="G653" s="40"/>
      <c r="H653" s="40"/>
      <c r="I653" s="40"/>
    </row>
    <row r="654" spans="2:9" ht="14.25" customHeight="1">
      <c r="B654" s="40"/>
      <c r="C654" s="40"/>
      <c r="D654" s="40"/>
      <c r="E654" s="40"/>
      <c r="F654" s="40"/>
      <c r="G654" s="40"/>
      <c r="H654" s="40"/>
      <c r="I654" s="40"/>
    </row>
    <row r="655" spans="2:9" ht="14.25" customHeight="1">
      <c r="B655" s="40"/>
      <c r="C655" s="40"/>
      <c r="D655" s="40"/>
      <c r="E655" s="40"/>
      <c r="F655" s="40"/>
      <c r="G655" s="40"/>
      <c r="H655" s="40"/>
      <c r="I655" s="40"/>
    </row>
    <row r="656" spans="2:9" ht="14.25" customHeight="1">
      <c r="B656" s="40"/>
      <c r="C656" s="40"/>
      <c r="D656" s="40"/>
      <c r="E656" s="40"/>
      <c r="F656" s="40"/>
      <c r="G656" s="40"/>
      <c r="H656" s="40"/>
      <c r="I656" s="40"/>
    </row>
    <row r="657" spans="2:9" ht="14.25" customHeight="1">
      <c r="B657" s="40"/>
      <c r="C657" s="40"/>
      <c r="D657" s="40"/>
      <c r="E657" s="40"/>
      <c r="F657" s="40"/>
      <c r="G657" s="40"/>
      <c r="H657" s="40"/>
      <c r="I657" s="40"/>
    </row>
    <row r="658" spans="2:9" ht="14.25" customHeight="1">
      <c r="B658" s="40"/>
      <c r="C658" s="40"/>
      <c r="D658" s="40"/>
      <c r="E658" s="40"/>
      <c r="F658" s="40"/>
      <c r="G658" s="40"/>
      <c r="H658" s="40"/>
      <c r="I658" s="40"/>
    </row>
    <row r="659" spans="2:9" ht="14.25" customHeight="1">
      <c r="B659" s="40"/>
      <c r="C659" s="40"/>
      <c r="D659" s="40"/>
      <c r="E659" s="40"/>
      <c r="F659" s="40"/>
      <c r="G659" s="40"/>
      <c r="H659" s="40"/>
      <c r="I659" s="40"/>
    </row>
    <row r="660" spans="2:9" ht="14.25" customHeight="1">
      <c r="B660" s="40"/>
      <c r="C660" s="40"/>
      <c r="D660" s="40"/>
      <c r="E660" s="40"/>
      <c r="F660" s="40"/>
      <c r="G660" s="40"/>
      <c r="H660" s="40"/>
      <c r="I660" s="40"/>
    </row>
    <row r="661" spans="2:9" ht="14.25" customHeight="1">
      <c r="B661" s="40"/>
      <c r="C661" s="40"/>
      <c r="D661" s="40"/>
      <c r="E661" s="40"/>
      <c r="F661" s="40"/>
      <c r="G661" s="40"/>
      <c r="H661" s="40"/>
      <c r="I661" s="40"/>
    </row>
    <row r="662" spans="2:9" ht="14.25" customHeight="1">
      <c r="B662" s="40"/>
      <c r="C662" s="40"/>
      <c r="D662" s="40"/>
      <c r="E662" s="40"/>
      <c r="F662" s="40"/>
      <c r="G662" s="40"/>
      <c r="H662" s="40"/>
      <c r="I662" s="40"/>
    </row>
    <row r="663" spans="2:9" ht="14.25" customHeight="1">
      <c r="B663" s="40"/>
      <c r="C663" s="40"/>
      <c r="D663" s="40"/>
      <c r="E663" s="40"/>
      <c r="F663" s="40"/>
      <c r="G663" s="40"/>
      <c r="H663" s="40"/>
      <c r="I663" s="40"/>
    </row>
    <row r="664" spans="2:9" ht="14.25" customHeight="1">
      <c r="B664" s="40"/>
      <c r="C664" s="40"/>
      <c r="D664" s="40"/>
      <c r="E664" s="40"/>
      <c r="F664" s="40"/>
      <c r="G664" s="40"/>
      <c r="H664" s="40"/>
      <c r="I664" s="40"/>
    </row>
    <row r="665" spans="2:9" ht="14.25" customHeight="1">
      <c r="B665" s="40"/>
      <c r="C665" s="40"/>
      <c r="D665" s="40"/>
      <c r="E665" s="40"/>
      <c r="F665" s="40"/>
      <c r="G665" s="40"/>
      <c r="H665" s="40"/>
      <c r="I665" s="40"/>
    </row>
    <row r="666" spans="2:9" ht="14.25" customHeight="1">
      <c r="B666" s="40"/>
      <c r="C666" s="40"/>
      <c r="D666" s="40"/>
      <c r="E666" s="40"/>
      <c r="F666" s="40"/>
      <c r="G666" s="40"/>
      <c r="H666" s="40"/>
      <c r="I666" s="40"/>
    </row>
    <row r="667" spans="2:9" ht="14.25" customHeight="1">
      <c r="B667" s="40"/>
      <c r="C667" s="40"/>
      <c r="D667" s="40"/>
      <c r="E667" s="40"/>
      <c r="F667" s="40"/>
      <c r="G667" s="40"/>
      <c r="H667" s="40"/>
      <c r="I667" s="40"/>
    </row>
    <row r="668" spans="2:9" ht="14.25" customHeight="1">
      <c r="B668" s="40"/>
      <c r="C668" s="40"/>
      <c r="D668" s="40"/>
      <c r="E668" s="40"/>
      <c r="F668" s="40"/>
      <c r="G668" s="40"/>
      <c r="H668" s="40"/>
      <c r="I668" s="40"/>
    </row>
    <row r="669" spans="2:9" ht="14.25" customHeight="1">
      <c r="B669" s="40"/>
      <c r="C669" s="40"/>
      <c r="D669" s="40"/>
      <c r="E669" s="40"/>
      <c r="F669" s="40"/>
      <c r="G669" s="40"/>
      <c r="H669" s="40"/>
      <c r="I669" s="40"/>
    </row>
    <row r="670" spans="2:9" ht="14.25" customHeight="1">
      <c r="B670" s="40"/>
      <c r="C670" s="40"/>
      <c r="D670" s="40"/>
      <c r="E670" s="40"/>
      <c r="F670" s="40"/>
      <c r="G670" s="40"/>
      <c r="H670" s="40"/>
      <c r="I670" s="40"/>
    </row>
    <row r="671" spans="2:9" ht="14.25" customHeight="1">
      <c r="B671" s="40"/>
      <c r="C671" s="40"/>
      <c r="D671" s="40"/>
      <c r="E671" s="40"/>
      <c r="F671" s="40"/>
      <c r="G671" s="40"/>
      <c r="H671" s="40"/>
      <c r="I671" s="40"/>
    </row>
    <row r="672" spans="2:9" ht="14.25" customHeight="1">
      <c r="B672" s="40"/>
      <c r="C672" s="40"/>
      <c r="D672" s="40"/>
      <c r="E672" s="40"/>
      <c r="F672" s="40"/>
      <c r="G672" s="40"/>
      <c r="H672" s="40"/>
      <c r="I672" s="40"/>
    </row>
    <row r="673" spans="2:9" ht="14.25" customHeight="1">
      <c r="B673" s="40"/>
      <c r="C673" s="40"/>
      <c r="D673" s="40"/>
      <c r="E673" s="40"/>
      <c r="F673" s="40"/>
      <c r="G673" s="40"/>
      <c r="H673" s="40"/>
      <c r="I673" s="40"/>
    </row>
    <row r="674" spans="2:9" ht="14.25" customHeight="1">
      <c r="B674" s="40"/>
      <c r="C674" s="40"/>
      <c r="D674" s="40"/>
      <c r="E674" s="40"/>
      <c r="F674" s="40"/>
      <c r="G674" s="40"/>
      <c r="H674" s="40"/>
      <c r="I674" s="40"/>
    </row>
    <row r="675" spans="2:9" ht="15" customHeight="1">
      <c r="B675" s="40"/>
      <c r="C675" s="40"/>
      <c r="D675" s="40"/>
      <c r="E675" s="40"/>
      <c r="F675" s="40"/>
      <c r="G675" s="40"/>
      <c r="H675" s="40"/>
      <c r="I675" s="40"/>
    </row>
    <row r="676" spans="2:9" ht="15" customHeight="1">
      <c r="B676" s="40"/>
      <c r="C676" s="40"/>
      <c r="D676" s="40"/>
      <c r="E676" s="40"/>
      <c r="F676" s="40"/>
      <c r="G676" s="40"/>
      <c r="H676" s="40"/>
      <c r="I676" s="40"/>
    </row>
    <row r="677" spans="2:9" ht="15" customHeight="1">
      <c r="B677" s="40"/>
      <c r="C677" s="40"/>
      <c r="D677" s="40"/>
      <c r="E677" s="40"/>
      <c r="F677" s="40"/>
      <c r="G677" s="40"/>
      <c r="H677" s="40"/>
      <c r="I677" s="40"/>
    </row>
    <row r="678" spans="2:9" ht="15" customHeight="1">
      <c r="B678" s="40"/>
      <c r="C678" s="40"/>
      <c r="D678" s="40"/>
      <c r="E678" s="40"/>
      <c r="F678" s="40"/>
      <c r="G678" s="40"/>
      <c r="H678" s="40"/>
      <c r="I678" s="40"/>
    </row>
    <row r="679" spans="2:9" ht="15" customHeight="1">
      <c r="B679" s="40"/>
      <c r="C679" s="40"/>
      <c r="D679" s="40"/>
      <c r="E679" s="40"/>
      <c r="F679" s="40"/>
      <c r="G679" s="40"/>
      <c r="H679" s="40"/>
      <c r="I679" s="40"/>
    </row>
    <row r="680" spans="2:9" ht="15" customHeight="1">
      <c r="B680" s="40"/>
      <c r="C680" s="40"/>
      <c r="D680" s="40"/>
      <c r="E680" s="40"/>
      <c r="F680" s="40"/>
      <c r="G680" s="40"/>
      <c r="H680" s="40"/>
      <c r="I680" s="40"/>
    </row>
    <row r="681" spans="2:9" ht="15" customHeight="1">
      <c r="B681" s="40"/>
      <c r="C681" s="40"/>
      <c r="D681" s="40"/>
      <c r="E681" s="40"/>
      <c r="F681" s="40"/>
      <c r="G681" s="40"/>
      <c r="H681" s="40"/>
      <c r="I681" s="40"/>
    </row>
    <row r="682" spans="2:9" ht="15" customHeight="1">
      <c r="B682" s="40"/>
      <c r="C682" s="40"/>
      <c r="D682" s="40"/>
      <c r="E682" s="40"/>
      <c r="F682" s="40"/>
      <c r="G682" s="40"/>
      <c r="H682" s="40"/>
      <c r="I682" s="40"/>
    </row>
    <row r="683" spans="2:9" ht="15" customHeight="1">
      <c r="B683" s="40"/>
      <c r="C683" s="40"/>
      <c r="D683" s="40"/>
      <c r="E683" s="40"/>
      <c r="F683" s="40"/>
      <c r="G683" s="40"/>
      <c r="H683" s="40"/>
      <c r="I683" s="40"/>
    </row>
    <row r="684" spans="2:9" ht="15" customHeight="1">
      <c r="B684" s="40"/>
      <c r="C684" s="40"/>
      <c r="D684" s="40"/>
      <c r="E684" s="40"/>
      <c r="F684" s="40"/>
      <c r="G684" s="40"/>
      <c r="H684" s="40"/>
      <c r="I684" s="40"/>
    </row>
    <row r="685" spans="2:9" ht="15" customHeight="1">
      <c r="B685" s="40"/>
      <c r="C685" s="40"/>
      <c r="D685" s="40"/>
      <c r="E685" s="40"/>
      <c r="F685" s="40"/>
      <c r="G685" s="40"/>
      <c r="H685" s="40"/>
      <c r="I685" s="40"/>
    </row>
    <row r="686" spans="2:9" ht="14.25" customHeight="1">
      <c r="B686" s="40"/>
      <c r="C686" s="40"/>
      <c r="D686" s="40"/>
      <c r="E686" s="40"/>
      <c r="F686" s="40"/>
      <c r="G686" s="40"/>
      <c r="H686" s="40"/>
      <c r="I686" s="40"/>
    </row>
    <row r="687" spans="2:9" ht="14.25" customHeight="1">
      <c r="B687" s="40"/>
      <c r="C687" s="40"/>
      <c r="D687" s="40"/>
      <c r="E687" s="40"/>
      <c r="F687" s="40"/>
      <c r="G687" s="40"/>
      <c r="H687" s="40"/>
      <c r="I687" s="40"/>
    </row>
    <row r="688" spans="2:9" ht="14.25" customHeight="1">
      <c r="B688" s="40"/>
      <c r="C688" s="40"/>
      <c r="D688" s="40"/>
      <c r="E688" s="40"/>
      <c r="F688" s="40"/>
      <c r="G688" s="40"/>
      <c r="H688" s="40"/>
      <c r="I688" s="40"/>
    </row>
    <row r="689" spans="2:9" ht="14.25" customHeight="1">
      <c r="B689" s="40"/>
      <c r="C689" s="40"/>
      <c r="D689" s="40"/>
      <c r="E689" s="40"/>
      <c r="F689" s="40"/>
      <c r="G689" s="40"/>
      <c r="H689" s="40"/>
      <c r="I689" s="40"/>
    </row>
    <row r="690" spans="2:9" ht="14.25" customHeight="1">
      <c r="B690" s="40"/>
      <c r="C690" s="40"/>
      <c r="D690" s="40"/>
      <c r="E690" s="40"/>
      <c r="F690" s="40"/>
      <c r="G690" s="40"/>
      <c r="H690" s="40"/>
      <c r="I690" s="40"/>
    </row>
    <row r="691" spans="2:9" ht="14.25" customHeight="1">
      <c r="B691" s="40"/>
      <c r="C691" s="40"/>
      <c r="D691" s="40"/>
      <c r="E691" s="40"/>
      <c r="F691" s="40"/>
      <c r="G691" s="40"/>
      <c r="H691" s="40"/>
      <c r="I691" s="40"/>
    </row>
    <row r="692" spans="2:9" ht="14.25" customHeight="1">
      <c r="B692" s="40"/>
      <c r="C692" s="40"/>
      <c r="D692" s="40"/>
      <c r="E692" s="40"/>
      <c r="F692" s="40"/>
      <c r="G692" s="40"/>
      <c r="H692" s="40"/>
      <c r="I692" s="40"/>
    </row>
    <row r="693" spans="2:9" ht="14.25" customHeight="1">
      <c r="B693" s="40"/>
      <c r="C693" s="40"/>
      <c r="D693" s="40"/>
      <c r="E693" s="40"/>
      <c r="F693" s="40"/>
      <c r="G693" s="40"/>
      <c r="H693" s="40"/>
      <c r="I693" s="40"/>
    </row>
    <row r="694" spans="2:9" ht="14.25" customHeight="1">
      <c r="B694" s="40"/>
      <c r="C694" s="40"/>
      <c r="D694" s="40"/>
      <c r="E694" s="40"/>
      <c r="F694" s="40"/>
      <c r="G694" s="40"/>
      <c r="H694" s="40"/>
      <c r="I694" s="40"/>
    </row>
    <row r="695" spans="2:9" ht="14.25" customHeight="1">
      <c r="B695" s="40"/>
      <c r="C695" s="40"/>
      <c r="D695" s="40"/>
      <c r="E695" s="40"/>
      <c r="F695" s="40"/>
      <c r="G695" s="40"/>
      <c r="H695" s="40"/>
      <c r="I695" s="40"/>
    </row>
    <row r="696" spans="2:9" ht="14.25" customHeight="1">
      <c r="B696" s="40"/>
      <c r="C696" s="40"/>
      <c r="D696" s="40"/>
      <c r="E696" s="40"/>
      <c r="F696" s="40"/>
      <c r="G696" s="40"/>
      <c r="H696" s="40"/>
      <c r="I696" s="40"/>
    </row>
    <row r="697" spans="2:9" ht="14.25" customHeight="1">
      <c r="B697" s="40"/>
      <c r="C697" s="40"/>
      <c r="D697" s="40"/>
      <c r="E697" s="40"/>
      <c r="F697" s="40"/>
      <c r="G697" s="40"/>
      <c r="H697" s="40"/>
      <c r="I697" s="40"/>
    </row>
    <row r="698" spans="2:9" ht="14.25" customHeight="1">
      <c r="B698" s="40"/>
      <c r="C698" s="40"/>
      <c r="D698" s="40"/>
      <c r="E698" s="40"/>
      <c r="F698" s="40"/>
      <c r="G698" s="40"/>
      <c r="H698" s="40"/>
      <c r="I698" s="40"/>
    </row>
    <row r="699" spans="2:9" ht="14.25" customHeight="1">
      <c r="B699" s="40"/>
      <c r="C699" s="40"/>
      <c r="D699" s="40"/>
      <c r="E699" s="40"/>
      <c r="F699" s="40"/>
      <c r="G699" s="40"/>
      <c r="H699" s="40"/>
      <c r="I699" s="40"/>
    </row>
    <row r="700" spans="2:9" ht="14.25" customHeight="1">
      <c r="B700" s="40"/>
      <c r="C700" s="40"/>
      <c r="D700" s="40"/>
      <c r="E700" s="40"/>
      <c r="F700" s="40"/>
      <c r="G700" s="40"/>
      <c r="H700" s="40"/>
      <c r="I700" s="40"/>
    </row>
    <row r="701" spans="2:9" ht="14.25" customHeight="1">
      <c r="B701" s="40"/>
      <c r="C701" s="40"/>
      <c r="D701" s="40"/>
      <c r="E701" s="40"/>
      <c r="F701" s="40"/>
      <c r="G701" s="40"/>
      <c r="H701" s="40"/>
      <c r="I701" s="40"/>
    </row>
    <row r="702" spans="2:9" ht="14.25" customHeight="1">
      <c r="B702" s="40"/>
      <c r="C702" s="40"/>
      <c r="D702" s="40"/>
      <c r="E702" s="40"/>
      <c r="F702" s="40"/>
      <c r="G702" s="40"/>
      <c r="H702" s="40"/>
      <c r="I702" s="40"/>
    </row>
    <row r="703" spans="2:9" ht="14.25" customHeight="1">
      <c r="B703" s="40"/>
      <c r="C703" s="40"/>
      <c r="D703" s="40"/>
      <c r="E703" s="40"/>
      <c r="F703" s="40"/>
      <c r="G703" s="40"/>
      <c r="H703" s="40"/>
      <c r="I703" s="40"/>
    </row>
    <row r="704" spans="2:9" ht="14.25" customHeight="1">
      <c r="B704" s="40"/>
      <c r="C704" s="40"/>
      <c r="D704" s="40"/>
      <c r="E704" s="40"/>
      <c r="F704" s="40"/>
      <c r="G704" s="40"/>
      <c r="H704" s="40"/>
      <c r="I704" s="40"/>
    </row>
    <row r="705" spans="2:9" ht="14.25" customHeight="1">
      <c r="B705" s="40"/>
      <c r="C705" s="40"/>
      <c r="D705" s="40"/>
      <c r="E705" s="40"/>
      <c r="F705" s="40"/>
      <c r="G705" s="40"/>
      <c r="H705" s="40"/>
      <c r="I705" s="40"/>
    </row>
    <row r="706" spans="2:9" ht="14.25" customHeight="1">
      <c r="B706" s="40"/>
      <c r="C706" s="40"/>
      <c r="D706" s="40"/>
      <c r="E706" s="40"/>
      <c r="F706" s="40"/>
      <c r="G706" s="40"/>
      <c r="H706" s="40"/>
      <c r="I706" s="40"/>
    </row>
    <row r="707" spans="2:9" ht="14.25" customHeight="1">
      <c r="B707" s="40"/>
      <c r="C707" s="40"/>
      <c r="D707" s="40"/>
      <c r="E707" s="40"/>
      <c r="F707" s="40"/>
      <c r="G707" s="40"/>
      <c r="H707" s="40"/>
      <c r="I707" s="40"/>
    </row>
    <row r="708" spans="2:9" ht="14.25" customHeight="1">
      <c r="B708" s="40"/>
      <c r="C708" s="40"/>
      <c r="D708" s="40"/>
      <c r="E708" s="40"/>
      <c r="F708" s="40"/>
      <c r="G708" s="40"/>
      <c r="H708" s="40"/>
      <c r="I708" s="40"/>
    </row>
    <row r="709" spans="2:9" ht="14.25" customHeight="1">
      <c r="B709" s="40"/>
      <c r="C709" s="40"/>
      <c r="D709" s="40"/>
      <c r="E709" s="40"/>
      <c r="F709" s="40"/>
      <c r="G709" s="40"/>
      <c r="H709" s="40"/>
      <c r="I709" s="40"/>
    </row>
    <row r="710" spans="2:9" ht="14.25" customHeight="1">
      <c r="B710" s="40"/>
      <c r="C710" s="40"/>
      <c r="D710" s="40"/>
      <c r="E710" s="40"/>
      <c r="F710" s="40"/>
      <c r="G710" s="40"/>
      <c r="H710" s="40"/>
      <c r="I710" s="40"/>
    </row>
    <row r="711" spans="2:9" ht="14.25" customHeight="1">
      <c r="B711" s="40"/>
      <c r="C711" s="40"/>
      <c r="D711" s="40"/>
      <c r="E711" s="40"/>
      <c r="F711" s="40"/>
      <c r="G711" s="40"/>
      <c r="H711" s="40"/>
      <c r="I711" s="40"/>
    </row>
    <row r="712" spans="2:9" ht="14.25" customHeight="1">
      <c r="B712" s="40"/>
      <c r="C712" s="40"/>
      <c r="D712" s="40"/>
      <c r="E712" s="40"/>
      <c r="F712" s="40"/>
      <c r="G712" s="40"/>
      <c r="H712" s="40"/>
      <c r="I712" s="40"/>
    </row>
    <row r="713" spans="2:9" ht="14.25" customHeight="1">
      <c r="B713" s="40"/>
      <c r="C713" s="40"/>
      <c r="D713" s="40"/>
      <c r="E713" s="40"/>
      <c r="F713" s="40"/>
      <c r="G713" s="40"/>
      <c r="H713" s="40"/>
      <c r="I713" s="40"/>
    </row>
    <row r="714" spans="2:9" ht="14.25" customHeight="1">
      <c r="B714" s="40"/>
      <c r="C714" s="40"/>
      <c r="D714" s="40"/>
      <c r="E714" s="40"/>
      <c r="F714" s="40"/>
      <c r="G714" s="40"/>
      <c r="H714" s="40"/>
      <c r="I714" s="40"/>
    </row>
    <row r="715" spans="2:9" ht="14.25" customHeight="1">
      <c r="B715" s="40"/>
      <c r="C715" s="40"/>
      <c r="D715" s="40"/>
      <c r="E715" s="40"/>
      <c r="F715" s="40"/>
      <c r="G715" s="40"/>
      <c r="H715" s="40"/>
      <c r="I715" s="40"/>
    </row>
    <row r="716" spans="2:9" ht="14.25" customHeight="1">
      <c r="B716" s="40"/>
      <c r="C716" s="40"/>
      <c r="D716" s="40"/>
      <c r="E716" s="40"/>
      <c r="F716" s="40"/>
      <c r="G716" s="40"/>
      <c r="H716" s="40"/>
      <c r="I716" s="40"/>
    </row>
    <row r="717" spans="2:9" ht="14.25" customHeight="1">
      <c r="B717" s="40"/>
      <c r="C717" s="40"/>
      <c r="D717" s="40"/>
      <c r="E717" s="40"/>
      <c r="F717" s="40"/>
      <c r="G717" s="40"/>
      <c r="H717" s="40"/>
      <c r="I717" s="40"/>
    </row>
    <row r="718" spans="2:9" ht="14.25" customHeight="1">
      <c r="B718" s="40"/>
      <c r="C718" s="40"/>
      <c r="D718" s="40"/>
      <c r="E718" s="40"/>
      <c r="F718" s="40"/>
      <c r="G718" s="40"/>
      <c r="H718" s="40"/>
      <c r="I718" s="40"/>
    </row>
    <row r="719" spans="2:9" ht="14.25" customHeight="1">
      <c r="B719" s="40"/>
      <c r="C719" s="40"/>
      <c r="D719" s="40"/>
      <c r="E719" s="40"/>
      <c r="F719" s="40"/>
      <c r="G719" s="40"/>
      <c r="H719" s="40"/>
      <c r="I719" s="40"/>
    </row>
    <row r="720" spans="2:9" ht="14.25" customHeight="1">
      <c r="B720" s="40"/>
      <c r="C720" s="40"/>
      <c r="D720" s="40"/>
      <c r="E720" s="40"/>
      <c r="F720" s="40"/>
      <c r="G720" s="40"/>
      <c r="H720" s="40"/>
      <c r="I720" s="40"/>
    </row>
    <row r="721" spans="2:9" ht="14.25" customHeight="1">
      <c r="B721" s="40"/>
      <c r="C721" s="40"/>
      <c r="D721" s="40"/>
      <c r="E721" s="40"/>
      <c r="F721" s="40"/>
      <c r="G721" s="40"/>
      <c r="H721" s="40"/>
      <c r="I721" s="40"/>
    </row>
    <row r="722" spans="2:9" ht="14.25" customHeight="1">
      <c r="B722" s="40"/>
      <c r="C722" s="40"/>
      <c r="D722" s="40"/>
      <c r="E722" s="40"/>
      <c r="F722" s="40"/>
      <c r="G722" s="40"/>
      <c r="H722" s="40"/>
      <c r="I722" s="40"/>
    </row>
    <row r="723" spans="2:9" ht="14.25" customHeight="1">
      <c r="B723" s="40"/>
      <c r="C723" s="40"/>
      <c r="D723" s="40"/>
      <c r="E723" s="40"/>
      <c r="F723" s="40"/>
      <c r="G723" s="40"/>
      <c r="H723" s="40"/>
      <c r="I723" s="40"/>
    </row>
    <row r="724" spans="2:9" ht="14.25" customHeight="1">
      <c r="B724" s="40"/>
      <c r="C724" s="40"/>
      <c r="D724" s="40"/>
      <c r="E724" s="40"/>
      <c r="F724" s="40"/>
      <c r="G724" s="40"/>
      <c r="H724" s="40"/>
      <c r="I724" s="40"/>
    </row>
    <row r="725" spans="2:9" ht="14.25" customHeight="1">
      <c r="B725" s="40"/>
      <c r="C725" s="40"/>
      <c r="D725" s="40"/>
      <c r="E725" s="40"/>
      <c r="F725" s="40"/>
      <c r="G725" s="40"/>
      <c r="H725" s="40"/>
      <c r="I725" s="40"/>
    </row>
    <row r="726" spans="2:9" ht="14.25" customHeight="1">
      <c r="B726" s="40"/>
      <c r="C726" s="40"/>
      <c r="D726" s="40"/>
      <c r="E726" s="40"/>
      <c r="F726" s="40"/>
      <c r="G726" s="40"/>
      <c r="H726" s="40"/>
      <c r="I726" s="40"/>
    </row>
    <row r="727" spans="2:9" ht="14.25" customHeight="1">
      <c r="B727" s="40"/>
      <c r="C727" s="40"/>
      <c r="D727" s="40"/>
      <c r="E727" s="40"/>
      <c r="F727" s="40"/>
      <c r="G727" s="40"/>
      <c r="H727" s="40"/>
      <c r="I727" s="40"/>
    </row>
    <row r="728" spans="2:9" ht="14.25" customHeight="1">
      <c r="B728" s="40"/>
      <c r="C728" s="40"/>
      <c r="D728" s="40"/>
      <c r="E728" s="40"/>
      <c r="F728" s="40"/>
      <c r="G728" s="40"/>
      <c r="H728" s="40"/>
      <c r="I728" s="40"/>
    </row>
    <row r="729" spans="2:9" ht="14.25" customHeight="1">
      <c r="B729" s="40"/>
      <c r="C729" s="40"/>
      <c r="D729" s="40"/>
      <c r="E729" s="40"/>
      <c r="F729" s="40"/>
      <c r="G729" s="40"/>
      <c r="H729" s="40"/>
      <c r="I729" s="40"/>
    </row>
    <row r="730" spans="2:9" ht="15" customHeight="1">
      <c r="B730" s="40"/>
      <c r="C730" s="40"/>
      <c r="D730" s="40"/>
      <c r="E730" s="40"/>
      <c r="F730" s="40"/>
      <c r="G730" s="40"/>
      <c r="H730" s="40"/>
      <c r="I730" s="40"/>
    </row>
    <row r="731" spans="2:9" ht="15" customHeight="1">
      <c r="B731" s="40"/>
      <c r="C731" s="40"/>
      <c r="D731" s="40"/>
      <c r="E731" s="40"/>
      <c r="F731" s="40"/>
      <c r="G731" s="40"/>
      <c r="H731" s="40"/>
      <c r="I731" s="40"/>
    </row>
    <row r="732" spans="2:9" ht="15" customHeight="1">
      <c r="B732" s="40"/>
      <c r="C732" s="40"/>
      <c r="D732" s="40"/>
      <c r="E732" s="40"/>
      <c r="F732" s="40"/>
      <c r="G732" s="40"/>
      <c r="H732" s="40"/>
      <c r="I732" s="40"/>
    </row>
    <row r="733" spans="2:9" ht="15" customHeight="1">
      <c r="B733" s="40"/>
      <c r="C733" s="40"/>
      <c r="D733" s="40"/>
      <c r="E733" s="40"/>
      <c r="F733" s="40"/>
      <c r="G733" s="40"/>
      <c r="H733" s="40"/>
      <c r="I733" s="40"/>
    </row>
    <row r="734" spans="2:9" ht="15" customHeight="1">
      <c r="B734" s="40"/>
      <c r="C734" s="40"/>
      <c r="D734" s="40"/>
      <c r="E734" s="40"/>
      <c r="F734" s="40"/>
      <c r="G734" s="40"/>
      <c r="H734" s="40"/>
      <c r="I734" s="40"/>
    </row>
    <row r="735" spans="2:9" ht="15" customHeight="1">
      <c r="B735" s="40"/>
      <c r="C735" s="40"/>
      <c r="D735" s="40"/>
      <c r="E735" s="40"/>
      <c r="F735" s="40"/>
      <c r="G735" s="40"/>
      <c r="H735" s="40"/>
      <c r="I735" s="40"/>
    </row>
    <row r="736" spans="2:9" ht="15" customHeight="1">
      <c r="B736" s="40"/>
      <c r="C736" s="40"/>
      <c r="D736" s="40"/>
      <c r="E736" s="40"/>
      <c r="F736" s="40"/>
      <c r="G736" s="40"/>
      <c r="H736" s="40"/>
      <c r="I736" s="40"/>
    </row>
    <row r="737" spans="2:9" ht="15" customHeight="1">
      <c r="B737" s="40"/>
      <c r="C737" s="40"/>
      <c r="D737" s="40"/>
      <c r="E737" s="40"/>
      <c r="F737" s="40"/>
      <c r="G737" s="40"/>
      <c r="H737" s="40"/>
      <c r="I737" s="40"/>
    </row>
    <row r="738" spans="2:9" ht="15" customHeight="1">
      <c r="B738" s="40"/>
      <c r="C738" s="40"/>
      <c r="D738" s="40"/>
      <c r="E738" s="40"/>
      <c r="F738" s="40"/>
      <c r="G738" s="40"/>
      <c r="H738" s="40"/>
      <c r="I738" s="40"/>
    </row>
    <row r="739" spans="2:9" ht="15" customHeight="1">
      <c r="B739" s="40"/>
      <c r="C739" s="40"/>
      <c r="D739" s="40"/>
      <c r="E739" s="40"/>
      <c r="F739" s="40"/>
      <c r="G739" s="40"/>
      <c r="H739" s="40"/>
      <c r="I739" s="40"/>
    </row>
    <row r="740" spans="2:9" ht="15" customHeight="1">
      <c r="B740" s="40"/>
      <c r="C740" s="40"/>
      <c r="D740" s="40"/>
      <c r="E740" s="40"/>
      <c r="F740" s="40"/>
      <c r="G740" s="40"/>
      <c r="H740" s="40"/>
      <c r="I740" s="40"/>
    </row>
    <row r="741" spans="2:9" ht="14.25" customHeight="1">
      <c r="B741" s="40"/>
      <c r="C741" s="40"/>
      <c r="D741" s="40"/>
      <c r="E741" s="40"/>
      <c r="F741" s="40"/>
      <c r="G741" s="40"/>
      <c r="H741" s="40"/>
      <c r="I741" s="40"/>
    </row>
    <row r="742" spans="2:9" ht="14.25" customHeight="1">
      <c r="B742" s="40"/>
      <c r="C742" s="40"/>
      <c r="D742" s="40"/>
      <c r="E742" s="40"/>
      <c r="F742" s="40"/>
      <c r="G742" s="40"/>
      <c r="H742" s="40"/>
      <c r="I742" s="40"/>
    </row>
    <row r="743" spans="2:9" ht="14.25" customHeight="1">
      <c r="B743" s="40"/>
      <c r="C743" s="40"/>
      <c r="D743" s="40"/>
      <c r="E743" s="40"/>
      <c r="F743" s="40"/>
      <c r="G743" s="40"/>
      <c r="H743" s="40"/>
      <c r="I743" s="40"/>
    </row>
    <row r="744" spans="2:9" ht="14.25" customHeight="1">
      <c r="B744" s="40"/>
      <c r="C744" s="40"/>
      <c r="D744" s="40"/>
      <c r="E744" s="40"/>
      <c r="F744" s="40"/>
      <c r="G744" s="40"/>
      <c r="H744" s="40"/>
      <c r="I744" s="40"/>
    </row>
    <row r="745" spans="2:9" ht="14.25" customHeight="1">
      <c r="B745" s="40"/>
      <c r="C745" s="40"/>
      <c r="D745" s="40"/>
      <c r="E745" s="40"/>
      <c r="F745" s="40"/>
      <c r="G745" s="40"/>
      <c r="H745" s="40"/>
      <c r="I745" s="40"/>
    </row>
    <row r="746" spans="2:9" ht="14.25" customHeight="1">
      <c r="B746" s="40"/>
      <c r="C746" s="40"/>
      <c r="D746" s="40"/>
      <c r="E746" s="40"/>
      <c r="F746" s="40"/>
      <c r="G746" s="40"/>
      <c r="H746" s="40"/>
      <c r="I746" s="40"/>
    </row>
    <row r="747" spans="2:9" ht="14.25" customHeight="1">
      <c r="B747" s="40"/>
      <c r="C747" s="40"/>
      <c r="D747" s="40"/>
      <c r="E747" s="40"/>
      <c r="F747" s="40"/>
      <c r="G747" s="40"/>
      <c r="H747" s="40"/>
      <c r="I747" s="40"/>
    </row>
    <row r="748" spans="2:9" ht="14.25" customHeight="1">
      <c r="B748" s="40"/>
      <c r="C748" s="40"/>
      <c r="D748" s="40"/>
      <c r="E748" s="40"/>
      <c r="F748" s="40"/>
      <c r="G748" s="40"/>
      <c r="H748" s="40"/>
      <c r="I748" s="40"/>
    </row>
    <row r="749" spans="2:9" ht="14.25" customHeight="1">
      <c r="B749" s="40"/>
      <c r="C749" s="40"/>
      <c r="D749" s="40"/>
      <c r="E749" s="40"/>
      <c r="F749" s="40"/>
      <c r="G749" s="40"/>
      <c r="H749" s="40"/>
      <c r="I749" s="40"/>
    </row>
    <row r="750" spans="2:9" ht="14.25" customHeight="1">
      <c r="B750" s="40"/>
      <c r="C750" s="40"/>
      <c r="D750" s="40"/>
      <c r="E750" s="40"/>
      <c r="F750" s="40"/>
      <c r="G750" s="40"/>
      <c r="H750" s="40"/>
      <c r="I750" s="40"/>
    </row>
    <row r="751" spans="2:9" ht="14.25" customHeight="1">
      <c r="B751" s="40"/>
      <c r="C751" s="40"/>
      <c r="D751" s="40"/>
      <c r="E751" s="40"/>
      <c r="F751" s="40"/>
      <c r="G751" s="40"/>
      <c r="H751" s="40"/>
      <c r="I751" s="40"/>
    </row>
    <row r="752" spans="2:9" ht="14.25" customHeight="1">
      <c r="B752" s="40"/>
      <c r="C752" s="40"/>
      <c r="D752" s="40"/>
      <c r="E752" s="40"/>
      <c r="F752" s="40"/>
      <c r="G752" s="40"/>
      <c r="H752" s="40"/>
      <c r="I752" s="40"/>
    </row>
    <row r="753" spans="2:9" ht="14.25" customHeight="1">
      <c r="B753" s="40"/>
      <c r="C753" s="40"/>
      <c r="D753" s="40"/>
      <c r="E753" s="40"/>
      <c r="F753" s="40"/>
      <c r="G753" s="40"/>
      <c r="H753" s="40"/>
      <c r="I753" s="40"/>
    </row>
    <row r="754" spans="2:9" ht="14.25" customHeight="1">
      <c r="B754" s="40"/>
      <c r="C754" s="40"/>
      <c r="D754" s="40"/>
      <c r="E754" s="40"/>
      <c r="F754" s="40"/>
      <c r="G754" s="40"/>
      <c r="H754" s="40"/>
      <c r="I754" s="40"/>
    </row>
    <row r="755" spans="2:9" ht="14.25" customHeight="1">
      <c r="B755" s="40"/>
      <c r="C755" s="40"/>
      <c r="D755" s="40"/>
      <c r="E755" s="40"/>
      <c r="F755" s="40"/>
      <c r="G755" s="40"/>
      <c r="H755" s="40"/>
      <c r="I755" s="40"/>
    </row>
    <row r="756" spans="2:9" ht="14.25" customHeight="1">
      <c r="B756" s="40"/>
      <c r="C756" s="40"/>
      <c r="D756" s="40"/>
      <c r="E756" s="40"/>
      <c r="F756" s="40"/>
      <c r="G756" s="40"/>
      <c r="H756" s="40"/>
      <c r="I756" s="40"/>
    </row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</sheetData>
  <sheetProtection password="CC37" sheet="1" objects="1" scenarios="1"/>
  <protectedRanges>
    <protectedRange sqref="M14" name="Range4"/>
    <protectedRange sqref="M12" name="Range3"/>
    <protectedRange sqref="C7:C16 E7:E16 G7:G16 C26:C35 E26:E35 G26:G35 C47:C56 E47:E56 G47:G56 C66:C75 E66:E75 G66:G75 C87:C96 E87:E96 G87:G96 C106:C115 E106:E115 G106:G115 C127:C136 E127:E136 G127:G136 C146:C155 E146:E155 G146:G155 C167:C176 E167:E176 G167:G176 C186:C195 E186:E195 G186:G195 C207:C216 E207:E216 G207:G216 C226:C235 E226:E235 G226:G235 C247:C256 E247:E256 G247:G256 C266:C275 E266:E275 G266:G275 C287:C296 E287:E296 G287:G296 C306:C315 E306:E315 G306:G315 C327:C336 E327:E336 G327:G336 C346:C355 E346:E355 G346:G355 C367:C376 E367:E376 G367:G376 C386:C395 E386:E395 G386:G395" name="Range2"/>
    <protectedRange sqref="C204 C223 C244 C263 C284 C303 C324 C343 C364 C383" name="Range1"/>
    <protectedRange sqref="C4" name="Range1_1"/>
    <protectedRange sqref="C23" name="Range1_2"/>
    <protectedRange sqref="C44 C63 C84 C103 C124 C143 C164 C183" name="Range1_3"/>
  </protectedRanges>
  <mergeCells count="103">
    <mergeCell ref="C3:G3"/>
    <mergeCell ref="M3:R7"/>
    <mergeCell ref="C4:G4"/>
    <mergeCell ref="C6:D6"/>
    <mergeCell ref="E6:F6"/>
    <mergeCell ref="G6:H6"/>
    <mergeCell ref="B17:B18"/>
    <mergeCell ref="M17:N17"/>
    <mergeCell ref="M18:N18"/>
    <mergeCell ref="B19:C19"/>
    <mergeCell ref="D19:H19"/>
    <mergeCell ref="M19:N19"/>
    <mergeCell ref="N8:Q8"/>
    <mergeCell ref="N9:Q9"/>
    <mergeCell ref="M10:S10"/>
    <mergeCell ref="M12:S12"/>
    <mergeCell ref="M14:S14"/>
    <mergeCell ref="M16:N16"/>
    <mergeCell ref="M24:N24"/>
    <mergeCell ref="C25:D25"/>
    <mergeCell ref="E25:F25"/>
    <mergeCell ref="G25:H25"/>
    <mergeCell ref="M25:N25"/>
    <mergeCell ref="M26:N26"/>
    <mergeCell ref="M20:N20"/>
    <mergeCell ref="M21:N21"/>
    <mergeCell ref="C22:G22"/>
    <mergeCell ref="M22:N22"/>
    <mergeCell ref="C23:G23"/>
    <mergeCell ref="M23:N23"/>
    <mergeCell ref="B38:C38"/>
    <mergeCell ref="D38:H38"/>
    <mergeCell ref="C43:G43"/>
    <mergeCell ref="C44:G44"/>
    <mergeCell ref="C46:D46"/>
    <mergeCell ref="E46:F46"/>
    <mergeCell ref="G46:H46"/>
    <mergeCell ref="M27:R30"/>
    <mergeCell ref="M31:N31"/>
    <mergeCell ref="M32:N32"/>
    <mergeCell ref="M33:N33"/>
    <mergeCell ref="M34:N34"/>
    <mergeCell ref="B36:B37"/>
    <mergeCell ref="B76:B77"/>
    <mergeCell ref="B78:C78"/>
    <mergeCell ref="D78:H78"/>
    <mergeCell ref="C83:G83"/>
    <mergeCell ref="C84:G84"/>
    <mergeCell ref="C86:D86"/>
    <mergeCell ref="E86:F86"/>
    <mergeCell ref="G86:H86"/>
    <mergeCell ref="L55:S67"/>
    <mergeCell ref="B57:B58"/>
    <mergeCell ref="B59:C59"/>
    <mergeCell ref="D59:H59"/>
    <mergeCell ref="C62:G62"/>
    <mergeCell ref="C63:G63"/>
    <mergeCell ref="C65:D65"/>
    <mergeCell ref="E65:F65"/>
    <mergeCell ref="G65:H65"/>
    <mergeCell ref="B116:B117"/>
    <mergeCell ref="B118:C118"/>
    <mergeCell ref="D118:H118"/>
    <mergeCell ref="C123:G123"/>
    <mergeCell ref="C124:G124"/>
    <mergeCell ref="C126:D126"/>
    <mergeCell ref="E126:F126"/>
    <mergeCell ref="G126:H126"/>
    <mergeCell ref="B97:B98"/>
    <mergeCell ref="B99:C99"/>
    <mergeCell ref="D99:H99"/>
    <mergeCell ref="C102:G102"/>
    <mergeCell ref="C103:G103"/>
    <mergeCell ref="C105:D105"/>
    <mergeCell ref="E105:F105"/>
    <mergeCell ref="G105:H105"/>
    <mergeCell ref="B156:B157"/>
    <mergeCell ref="B158:C158"/>
    <mergeCell ref="D158:H158"/>
    <mergeCell ref="C163:G163"/>
    <mergeCell ref="C164:G164"/>
    <mergeCell ref="C166:D166"/>
    <mergeCell ref="E166:F166"/>
    <mergeCell ref="G166:H166"/>
    <mergeCell ref="B137:B138"/>
    <mergeCell ref="B139:C139"/>
    <mergeCell ref="D139:H139"/>
    <mergeCell ref="C142:G142"/>
    <mergeCell ref="C143:G143"/>
    <mergeCell ref="C145:D145"/>
    <mergeCell ref="E145:F145"/>
    <mergeCell ref="G145:H145"/>
    <mergeCell ref="B196:B197"/>
    <mergeCell ref="B198:C198"/>
    <mergeCell ref="D198:H198"/>
    <mergeCell ref="B177:B178"/>
    <mergeCell ref="B179:C179"/>
    <mergeCell ref="D179:H179"/>
    <mergeCell ref="C182:G182"/>
    <mergeCell ref="C183:G183"/>
    <mergeCell ref="C185:D185"/>
    <mergeCell ref="E185:F185"/>
    <mergeCell ref="G185:H185"/>
  </mergeCells>
  <dataValidations count="1">
    <dataValidation type="list" allowBlank="1" showInputMessage="1" showErrorMessage="1" sqref="C7:C16 C47:C56 C146:C155 G106:G115 E106:E115 C106:C115 G66:G75 E66:E75 C66:C75 G26:G35 E26:E35 C26:C35 G7:G16 E7:E16 G186:G195 E186:E195 C186:C195 G146:G155 E146:E155 G167:G176 E167:E176 C167:C176 G127:G136 E127:E136 C127:C136 G87:G96 E87:E96 C87:C96 G47:G56 E47:E56">
      <formula1>$M$48:$M$51</formula1>
    </dataValidation>
  </dataValidations>
  <printOptions horizontalCentered="1"/>
  <pageMargins left="0.5625" right="1.17708333333333" top="0.71875" bottom="0.69166666666666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24"/>
  <sheetViews>
    <sheetView rightToLeft="1" tabSelected="1" view="pageLayout" zoomScaleNormal="70" workbookViewId="0" topLeftCell="A1">
      <selection activeCell="H357" sqref="H357:I358"/>
    </sheetView>
  </sheetViews>
  <sheetFormatPr defaultColWidth="9.140625" defaultRowHeight="15"/>
  <cols>
    <col min="1" max="1" width="5.28125" style="0" customWidth="1"/>
    <col min="2" max="2" width="2.28125" style="0" customWidth="1"/>
    <col min="3" max="3" width="4.421875" style="40" customWidth="1"/>
    <col min="4" max="4" width="17.28125" style="40" customWidth="1"/>
    <col min="5" max="5" width="7.140625" style="40" customWidth="1"/>
    <col min="6" max="6" width="7.00390625" style="40" customWidth="1"/>
    <col min="7" max="7" width="4.421875" style="40" customWidth="1"/>
    <col min="8" max="8" width="3.7109375" style="40" customWidth="1"/>
    <col min="9" max="9" width="19.00390625" style="40" customWidth="1"/>
    <col min="10" max="10" width="6.28125" style="40" customWidth="1"/>
    <col min="11" max="11" width="7.140625" style="40" customWidth="1"/>
    <col min="12" max="13" width="5.57421875" style="40" customWidth="1"/>
    <col min="14" max="14" width="4.7109375" style="40" customWidth="1"/>
    <col min="15" max="15" width="4.57421875" style="40" customWidth="1"/>
    <col min="16" max="16" width="17.00390625" style="0" customWidth="1"/>
    <col min="17" max="17" width="8.140625" style="0" customWidth="1"/>
    <col min="18" max="18" width="6.8515625" style="0" customWidth="1"/>
    <col min="19" max="19" width="5.28125" style="0" customWidth="1"/>
    <col min="20" max="20" width="4.421875" style="0" customWidth="1"/>
    <col min="21" max="21" width="20.28125" style="0" customWidth="1"/>
    <col min="22" max="22" width="8.140625" style="0" customWidth="1"/>
    <col min="23" max="23" width="7.140625" style="0" customWidth="1"/>
    <col min="24" max="24" width="4.7109375" style="0" customWidth="1"/>
    <col min="25" max="25" width="7.57421875" style="0" customWidth="1"/>
    <col min="26" max="26" width="6.28125" style="0" customWidth="1"/>
    <col min="27" max="27" width="7.8515625" style="0" customWidth="1"/>
    <col min="29" max="29" width="5.7109375" style="0" customWidth="1"/>
    <col min="30" max="30" width="10.28125" style="0" customWidth="1"/>
    <col min="31" max="31" width="12.57421875" style="0" customWidth="1"/>
    <col min="33" max="33" width="4.7109375" style="0" customWidth="1"/>
    <col min="34" max="34" width="5.8515625" style="0" customWidth="1"/>
  </cols>
  <sheetData>
    <row r="1" ht="15.75" thickBot="1"/>
    <row r="2" spans="26:34" ht="15">
      <c r="Z2" s="74"/>
      <c r="AA2" s="75"/>
      <c r="AB2" s="75"/>
      <c r="AC2" s="75"/>
      <c r="AD2" s="75"/>
      <c r="AE2" s="75"/>
      <c r="AF2" s="75"/>
      <c r="AG2" s="75"/>
      <c r="AH2" s="76"/>
    </row>
    <row r="3" spans="26:34" ht="15">
      <c r="Z3" s="77"/>
      <c r="AA3" s="136" t="s">
        <v>66</v>
      </c>
      <c r="AB3" s="136"/>
      <c r="AC3" s="136"/>
      <c r="AD3" s="136"/>
      <c r="AE3" s="136"/>
      <c r="AF3" s="136"/>
      <c r="AG3" s="1"/>
      <c r="AH3" s="78"/>
    </row>
    <row r="4" spans="26:34" ht="15">
      <c r="Z4" s="77"/>
      <c r="AA4" s="136"/>
      <c r="AB4" s="136"/>
      <c r="AC4" s="136"/>
      <c r="AD4" s="136"/>
      <c r="AE4" s="136"/>
      <c r="AF4" s="136"/>
      <c r="AG4" s="1"/>
      <c r="AH4" s="78"/>
    </row>
    <row r="5" spans="26:34" ht="15">
      <c r="Z5" s="77"/>
      <c r="AA5" s="136"/>
      <c r="AB5" s="136"/>
      <c r="AC5" s="136"/>
      <c r="AD5" s="136"/>
      <c r="AE5" s="136"/>
      <c r="AF5" s="136"/>
      <c r="AG5" s="1"/>
      <c r="AH5" s="78"/>
    </row>
    <row r="6" spans="4:34" ht="14.25" customHeight="1">
      <c r="D6" s="138" t="s">
        <v>112</v>
      </c>
      <c r="E6" s="138"/>
      <c r="F6" s="138"/>
      <c r="G6" s="138"/>
      <c r="H6" s="138"/>
      <c r="I6" s="138"/>
      <c r="J6" s="138"/>
      <c r="K6" s="138"/>
      <c r="Z6" s="77"/>
      <c r="AA6" s="136"/>
      <c r="AB6" s="136"/>
      <c r="AC6" s="136"/>
      <c r="AD6" s="136"/>
      <c r="AE6" s="136"/>
      <c r="AF6" s="136"/>
      <c r="AG6" s="1"/>
      <c r="AH6" s="78"/>
    </row>
    <row r="7" spans="4:34" ht="14.25" customHeight="1">
      <c r="D7" s="138"/>
      <c r="E7" s="138"/>
      <c r="F7" s="138"/>
      <c r="G7" s="138"/>
      <c r="H7" s="138"/>
      <c r="I7" s="138"/>
      <c r="J7" s="138"/>
      <c r="K7" s="138"/>
      <c r="Z7" s="77"/>
      <c r="AA7" s="136"/>
      <c r="AB7" s="136"/>
      <c r="AC7" s="136"/>
      <c r="AD7" s="136"/>
      <c r="AE7" s="136"/>
      <c r="AF7" s="136"/>
      <c r="AG7" s="1"/>
      <c r="AH7" s="78"/>
    </row>
    <row r="8" spans="4:34" ht="14.25" customHeight="1">
      <c r="D8" s="138"/>
      <c r="E8" s="138"/>
      <c r="F8" s="138"/>
      <c r="G8" s="138"/>
      <c r="H8" s="138"/>
      <c r="I8" s="138"/>
      <c r="J8" s="138"/>
      <c r="K8" s="138"/>
      <c r="Z8" s="77"/>
      <c r="AA8" s="136"/>
      <c r="AB8" s="136"/>
      <c r="AC8" s="136"/>
      <c r="AD8" s="136"/>
      <c r="AE8" s="136"/>
      <c r="AF8" s="136"/>
      <c r="AG8" s="1"/>
      <c r="AH8" s="78"/>
    </row>
    <row r="9" spans="4:34" ht="21">
      <c r="D9" s="138"/>
      <c r="E9" s="138"/>
      <c r="F9" s="138"/>
      <c r="G9" s="138"/>
      <c r="H9" s="138"/>
      <c r="I9" s="138"/>
      <c r="J9" s="138"/>
      <c r="K9" s="138"/>
      <c r="Z9" s="77"/>
      <c r="AA9" s="131" t="s">
        <v>67</v>
      </c>
      <c r="AB9" s="131"/>
      <c r="AC9" s="131"/>
      <c r="AD9" s="131"/>
      <c r="AE9" s="131"/>
      <c r="AF9" s="131"/>
      <c r="AG9" s="1"/>
      <c r="AH9" s="78"/>
    </row>
    <row r="10" spans="4:34" ht="18.75">
      <c r="D10" s="138"/>
      <c r="E10" s="138"/>
      <c r="F10" s="138"/>
      <c r="G10" s="138"/>
      <c r="H10" s="138"/>
      <c r="I10" s="138"/>
      <c r="J10" s="138"/>
      <c r="K10" s="138"/>
      <c r="Z10" s="77"/>
      <c r="AA10" s="2"/>
      <c r="AB10" s="2"/>
      <c r="AC10" s="2"/>
      <c r="AD10" s="136" t="s">
        <v>98</v>
      </c>
      <c r="AE10" s="136"/>
      <c r="AF10" s="2"/>
      <c r="AG10" s="1"/>
      <c r="AH10" s="78"/>
    </row>
    <row r="11" spans="4:34" ht="21">
      <c r="D11" s="138"/>
      <c r="E11" s="138"/>
      <c r="F11" s="138"/>
      <c r="G11" s="138"/>
      <c r="H11" s="138"/>
      <c r="I11" s="138"/>
      <c r="J11" s="138"/>
      <c r="K11" s="138"/>
      <c r="Z11" s="77"/>
      <c r="AA11" s="131" t="s">
        <v>68</v>
      </c>
      <c r="AB11" s="131"/>
      <c r="AC11" s="131"/>
      <c r="AD11" s="131"/>
      <c r="AE11" s="131"/>
      <c r="AF11" s="131"/>
      <c r="AG11" s="131"/>
      <c r="AH11" s="78"/>
    </row>
    <row r="12" spans="4:34" ht="18.75">
      <c r="D12" s="138"/>
      <c r="E12" s="138"/>
      <c r="F12" s="138"/>
      <c r="G12" s="138"/>
      <c r="H12" s="138"/>
      <c r="I12" s="138"/>
      <c r="J12" s="138"/>
      <c r="K12" s="138"/>
      <c r="Z12" s="77"/>
      <c r="AA12" s="2"/>
      <c r="AB12" s="2"/>
      <c r="AC12" s="2"/>
      <c r="AD12" s="2"/>
      <c r="AE12" s="2"/>
      <c r="AF12" s="2"/>
      <c r="AG12" s="1"/>
      <c r="AH12" s="78"/>
    </row>
    <row r="13" spans="4:34" ht="18.75">
      <c r="D13" s="138"/>
      <c r="E13" s="138"/>
      <c r="F13" s="138"/>
      <c r="G13" s="138"/>
      <c r="H13" s="138"/>
      <c r="I13" s="138"/>
      <c r="J13" s="138"/>
      <c r="K13" s="138"/>
      <c r="Z13" s="79" t="s">
        <v>44</v>
      </c>
      <c r="AA13" s="129" t="s">
        <v>97</v>
      </c>
      <c r="AB13" s="129"/>
      <c r="AC13" s="129"/>
      <c r="AD13" s="129"/>
      <c r="AE13" s="129"/>
      <c r="AF13" s="129"/>
      <c r="AG13" s="129"/>
      <c r="AH13" s="80"/>
    </row>
    <row r="14" spans="4:34" ht="18.75">
      <c r="D14" s="138"/>
      <c r="E14" s="138"/>
      <c r="F14" s="138"/>
      <c r="G14" s="138"/>
      <c r="H14" s="138"/>
      <c r="I14" s="138"/>
      <c r="J14" s="138"/>
      <c r="K14" s="138"/>
      <c r="Z14" s="77"/>
      <c r="AA14" s="2"/>
      <c r="AB14" s="2"/>
      <c r="AC14" s="2"/>
      <c r="AD14" s="2"/>
      <c r="AE14" s="2"/>
      <c r="AF14" s="2"/>
      <c r="AG14" s="1"/>
      <c r="AH14" s="78"/>
    </row>
    <row r="15" spans="4:34" ht="18.75">
      <c r="D15" s="138"/>
      <c r="E15" s="138"/>
      <c r="F15" s="138"/>
      <c r="G15" s="138"/>
      <c r="H15" s="138"/>
      <c r="I15" s="138"/>
      <c r="J15" s="138"/>
      <c r="K15" s="138"/>
      <c r="Z15" s="79"/>
      <c r="AA15" s="129" t="s">
        <v>96</v>
      </c>
      <c r="AB15" s="129"/>
      <c r="AC15" s="129"/>
      <c r="AD15" s="129"/>
      <c r="AE15" s="129"/>
      <c r="AF15" s="129"/>
      <c r="AG15" s="129"/>
      <c r="AH15" s="78"/>
    </row>
    <row r="16" spans="4:34" ht="18.75">
      <c r="D16" s="138"/>
      <c r="E16" s="138"/>
      <c r="F16" s="138"/>
      <c r="G16" s="138"/>
      <c r="H16" s="138"/>
      <c r="I16" s="138"/>
      <c r="J16" s="138"/>
      <c r="K16" s="138"/>
      <c r="Z16" s="77"/>
      <c r="AA16" s="2"/>
      <c r="AB16" s="2"/>
      <c r="AC16" s="2"/>
      <c r="AD16" s="2"/>
      <c r="AE16" s="2"/>
      <c r="AF16" s="2"/>
      <c r="AG16" s="1"/>
      <c r="AH16" s="78"/>
    </row>
    <row r="17" spans="4:34" ht="22.5">
      <c r="D17" s="138"/>
      <c r="E17" s="138"/>
      <c r="F17" s="138"/>
      <c r="G17" s="138"/>
      <c r="H17" s="138"/>
      <c r="I17" s="138"/>
      <c r="J17" s="138"/>
      <c r="K17" s="138"/>
      <c r="Z17" s="77"/>
      <c r="AA17" s="168" t="s">
        <v>42</v>
      </c>
      <c r="AB17" s="168"/>
      <c r="AC17" s="168"/>
      <c r="AD17" s="56" t="s">
        <v>6</v>
      </c>
      <c r="AE17" s="56" t="s">
        <v>7</v>
      </c>
      <c r="AF17" s="168" t="s">
        <v>43</v>
      </c>
      <c r="AG17" s="168"/>
      <c r="AH17" s="78"/>
    </row>
    <row r="18" spans="4:35" ht="21">
      <c r="D18" s="100"/>
      <c r="E18" s="100"/>
      <c r="F18" s="100"/>
      <c r="G18" s="100"/>
      <c r="H18" s="100"/>
      <c r="I18" s="100"/>
      <c r="J18" s="100"/>
      <c r="K18" s="100"/>
      <c r="Z18" s="81"/>
      <c r="AA18" s="169" t="str">
        <f>E50</f>
        <v>سال تحصیلی : 96-95</v>
      </c>
      <c r="AB18" s="169"/>
      <c r="AC18" s="169"/>
      <c r="AD18" s="5">
        <f>K69</f>
        <v>16.071428571428573</v>
      </c>
      <c r="AE18" s="5">
        <f>F67</f>
        <v>15</v>
      </c>
      <c r="AF18" s="170">
        <f>AVERAGE(AE18,AD18)</f>
        <v>15.535714285714286</v>
      </c>
      <c r="AG18" s="170"/>
      <c r="AH18" s="78"/>
      <c r="AI18">
        <v>1</v>
      </c>
    </row>
    <row r="19" spans="26:35" ht="21">
      <c r="Z19" s="81"/>
      <c r="AA19" s="169" t="str">
        <f>Q50</f>
        <v>سال تحصیلی : 94-93</v>
      </c>
      <c r="AB19" s="169"/>
      <c r="AC19" s="169"/>
      <c r="AD19" s="5">
        <f>W69</f>
        <v>15.714285714285714</v>
      </c>
      <c r="AE19" s="5">
        <f>R67</f>
        <v>14.583333333333334</v>
      </c>
      <c r="AF19" s="170">
        <f aca="true" t="shared" si="0" ref="AF19:AF27">AVERAGE(AE19,AD19)</f>
        <v>15.148809523809524</v>
      </c>
      <c r="AG19" s="170"/>
      <c r="AH19" s="78"/>
      <c r="AI19">
        <v>2</v>
      </c>
    </row>
    <row r="20" spans="26:35" ht="21">
      <c r="Z20" s="81"/>
      <c r="AA20" s="169" t="str">
        <f>E90</f>
        <v>سال تحصیلی :</v>
      </c>
      <c r="AB20" s="169"/>
      <c r="AC20" s="169"/>
      <c r="AD20" s="5">
        <f>K109</f>
        <v>16.071428571428573</v>
      </c>
      <c r="AE20" s="5">
        <f>F107</f>
        <v>14.583333333333334</v>
      </c>
      <c r="AF20" s="170">
        <f t="shared" si="0"/>
        <v>15.327380952380953</v>
      </c>
      <c r="AG20" s="170"/>
      <c r="AH20" s="78"/>
      <c r="AI20">
        <v>3</v>
      </c>
    </row>
    <row r="21" spans="26:35" ht="21">
      <c r="Z21" s="81"/>
      <c r="AA21" s="169" t="str">
        <f>Q90</f>
        <v>سال تحصیلی :</v>
      </c>
      <c r="AB21" s="169"/>
      <c r="AC21" s="169"/>
      <c r="AD21" s="5">
        <f>W109</f>
        <v>15.357142857142858</v>
      </c>
      <c r="AE21" s="5">
        <f>R107</f>
        <v>14.583333333333334</v>
      </c>
      <c r="AF21" s="170">
        <f t="shared" si="0"/>
        <v>14.970238095238095</v>
      </c>
      <c r="AG21" s="170"/>
      <c r="AH21" s="78"/>
      <c r="AI21">
        <v>4</v>
      </c>
    </row>
    <row r="22" spans="26:35" ht="21">
      <c r="Z22" s="81"/>
      <c r="AA22" s="169" t="str">
        <f>E132</f>
        <v>سال تحصیلی :</v>
      </c>
      <c r="AB22" s="169"/>
      <c r="AC22" s="169"/>
      <c r="AD22" s="5">
        <f>K151</f>
        <v>16.071428571428573</v>
      </c>
      <c r="AE22" s="5">
        <f>F149</f>
        <v>15.416666666666666</v>
      </c>
      <c r="AF22" s="170">
        <f t="shared" si="0"/>
        <v>15.74404761904762</v>
      </c>
      <c r="AG22" s="170"/>
      <c r="AH22" s="78"/>
      <c r="AI22">
        <v>5</v>
      </c>
    </row>
    <row r="23" spans="26:35" ht="21">
      <c r="Z23" s="81"/>
      <c r="AA23" s="169" t="str">
        <f>Q132</f>
        <v>سال تحصیلی :</v>
      </c>
      <c r="AB23" s="169"/>
      <c r="AC23" s="169"/>
      <c r="AD23" s="5">
        <f>W151</f>
        <v>16.428571428571427</v>
      </c>
      <c r="AE23" s="5">
        <f>R149</f>
        <v>14.166666666666666</v>
      </c>
      <c r="AF23" s="170">
        <f t="shared" si="0"/>
        <v>15.297619047619047</v>
      </c>
      <c r="AG23" s="170"/>
      <c r="AH23" s="78"/>
      <c r="AI23">
        <v>6</v>
      </c>
    </row>
    <row r="24" spans="26:35" ht="21">
      <c r="Z24" s="81"/>
      <c r="AA24" s="169" t="str">
        <f>E174</f>
        <v>سال تحصیلی :</v>
      </c>
      <c r="AB24" s="169"/>
      <c r="AC24" s="169"/>
      <c r="AD24" s="5">
        <f>K193</f>
        <v>15.714285714285714</v>
      </c>
      <c r="AE24" s="5">
        <f>F191</f>
        <v>14.583333333333334</v>
      </c>
      <c r="AF24" s="170">
        <f t="shared" si="0"/>
        <v>15.148809523809524</v>
      </c>
      <c r="AG24" s="170"/>
      <c r="AH24" s="78"/>
      <c r="AI24">
        <v>7</v>
      </c>
    </row>
    <row r="25" spans="26:35" ht="21">
      <c r="Z25" s="81"/>
      <c r="AA25" s="169" t="str">
        <f>Q174</f>
        <v>سال تحصیلی :</v>
      </c>
      <c r="AB25" s="169"/>
      <c r="AC25" s="169"/>
      <c r="AD25" s="5">
        <f>W193</f>
        <v>16.428571428571427</v>
      </c>
      <c r="AE25" s="5">
        <f>R191</f>
        <v>14.583333333333334</v>
      </c>
      <c r="AF25" s="170">
        <f t="shared" si="0"/>
        <v>15.50595238095238</v>
      </c>
      <c r="AG25" s="170"/>
      <c r="AH25" s="78"/>
      <c r="AI25">
        <v>8</v>
      </c>
    </row>
    <row r="26" spans="26:35" ht="21">
      <c r="Z26" s="81"/>
      <c r="AA26" s="169" t="str">
        <f>E215</f>
        <v>سال تحصیلی :</v>
      </c>
      <c r="AB26" s="169"/>
      <c r="AC26" s="169"/>
      <c r="AD26" s="5">
        <f>K234</f>
        <v>16.071428571428573</v>
      </c>
      <c r="AE26" s="5">
        <f>F232</f>
        <v>14.166666666666666</v>
      </c>
      <c r="AF26" s="170">
        <f t="shared" si="0"/>
        <v>15.11904761904762</v>
      </c>
      <c r="AG26" s="170"/>
      <c r="AH26" s="78"/>
      <c r="AI26">
        <v>9</v>
      </c>
    </row>
    <row r="27" spans="26:35" ht="21">
      <c r="Z27" s="81"/>
      <c r="AA27" s="169" t="str">
        <f>Q215</f>
        <v>سال تحصیلی :</v>
      </c>
      <c r="AB27" s="169"/>
      <c r="AC27" s="169"/>
      <c r="AD27" s="5">
        <f>W234</f>
        <v>16.071428571428573</v>
      </c>
      <c r="AE27" s="5">
        <f>R232</f>
        <v>14.583333333333334</v>
      </c>
      <c r="AF27" s="170">
        <f t="shared" si="0"/>
        <v>15.327380952380953</v>
      </c>
      <c r="AG27" s="170"/>
      <c r="AH27" s="78"/>
      <c r="AI27">
        <v>10</v>
      </c>
    </row>
    <row r="28" spans="26:34" ht="21">
      <c r="Z28" s="77"/>
      <c r="AA28" s="169"/>
      <c r="AB28" s="169"/>
      <c r="AC28" s="169"/>
      <c r="AD28" s="5"/>
      <c r="AE28" s="5"/>
      <c r="AF28" s="170"/>
      <c r="AG28" s="170"/>
      <c r="AH28" s="78"/>
    </row>
    <row r="29" spans="26:34" ht="15">
      <c r="Z29" s="77"/>
      <c r="AA29" s="170"/>
      <c r="AB29" s="170"/>
      <c r="AC29" s="170"/>
      <c r="AD29" s="170"/>
      <c r="AE29" s="170"/>
      <c r="AF29" s="170"/>
      <c r="AG29" s="170"/>
      <c r="AH29" s="78"/>
    </row>
    <row r="30" spans="26:34" ht="15">
      <c r="Z30" s="77"/>
      <c r="AA30" s="170"/>
      <c r="AB30" s="170"/>
      <c r="AC30" s="170"/>
      <c r="AD30" s="170"/>
      <c r="AE30" s="170"/>
      <c r="AF30" s="170"/>
      <c r="AG30" s="170"/>
      <c r="AH30" s="78"/>
    </row>
    <row r="31" spans="26:34" ht="15">
      <c r="Z31" s="77"/>
      <c r="AA31" s="170"/>
      <c r="AB31" s="170"/>
      <c r="AC31" s="170"/>
      <c r="AD31" s="170"/>
      <c r="AE31" s="170"/>
      <c r="AF31" s="170"/>
      <c r="AG31" s="170"/>
      <c r="AH31" s="78"/>
    </row>
    <row r="32" spans="26:34" ht="15">
      <c r="Z32" s="77"/>
      <c r="AA32" s="1"/>
      <c r="AB32" s="1"/>
      <c r="AC32" s="1"/>
      <c r="AD32" s="1"/>
      <c r="AE32" s="1"/>
      <c r="AF32" s="1"/>
      <c r="AG32" s="1"/>
      <c r="AH32" s="78"/>
    </row>
    <row r="33" spans="26:34" ht="15">
      <c r="Z33" s="77"/>
      <c r="AA33" s="1"/>
      <c r="AB33" s="1"/>
      <c r="AC33" s="1"/>
      <c r="AD33" s="1"/>
      <c r="AE33" s="1"/>
      <c r="AF33" s="1"/>
      <c r="AG33" s="1"/>
      <c r="AH33" s="78"/>
    </row>
    <row r="34" spans="26:34" ht="15.75" thickBot="1">
      <c r="Z34" s="82"/>
      <c r="AA34" s="83"/>
      <c r="AB34" s="83"/>
      <c r="AC34" s="83"/>
      <c r="AD34" s="83"/>
      <c r="AE34" s="83"/>
      <c r="AF34" s="83"/>
      <c r="AG34" s="83"/>
      <c r="AH34" s="84"/>
    </row>
    <row r="47" ht="15">
      <c r="U47" s="6"/>
    </row>
    <row r="48" spans="9:21" ht="21" customHeight="1">
      <c r="I48" s="52" t="s">
        <v>99</v>
      </c>
      <c r="J48" s="52"/>
      <c r="K48" s="52"/>
      <c r="L48" s="52"/>
      <c r="M48" s="52"/>
      <c r="N48" s="52"/>
      <c r="O48" s="52"/>
      <c r="P48" s="97"/>
      <c r="Q48" s="97"/>
      <c r="R48" s="97"/>
      <c r="S48" s="97"/>
      <c r="T48" s="97"/>
      <c r="U48" s="97" t="s">
        <v>100</v>
      </c>
    </row>
    <row r="49" ht="21" customHeight="1" thickBot="1"/>
    <row r="50" spans="5:23" ht="21" customHeight="1" thickBot="1">
      <c r="E50" s="145" t="s">
        <v>110</v>
      </c>
      <c r="F50" s="114"/>
      <c r="G50" s="114"/>
      <c r="H50" s="114"/>
      <c r="I50" s="115"/>
      <c r="J50" s="41"/>
      <c r="P50" s="40"/>
      <c r="Q50" s="145" t="s">
        <v>111</v>
      </c>
      <c r="R50" s="114"/>
      <c r="S50" s="114"/>
      <c r="T50" s="114"/>
      <c r="U50" s="115"/>
      <c r="V50" s="41"/>
      <c r="W50" s="40"/>
    </row>
    <row r="51" spans="5:23" ht="23.25" customHeight="1" thickBot="1">
      <c r="E51" s="42"/>
      <c r="F51" s="42"/>
      <c r="G51" s="42"/>
      <c r="H51" s="42"/>
      <c r="I51" s="42"/>
      <c r="J51" s="42"/>
      <c r="P51" s="40"/>
      <c r="Q51" s="42"/>
      <c r="R51" s="42"/>
      <c r="S51" s="42"/>
      <c r="T51" s="42"/>
      <c r="U51" s="42"/>
      <c r="V51" s="42"/>
      <c r="W51" s="40"/>
    </row>
    <row r="52" spans="3:23" ht="20.25" customHeight="1" thickBot="1">
      <c r="C52" s="146" t="s">
        <v>69</v>
      </c>
      <c r="D52" s="147"/>
      <c r="E52" s="148"/>
      <c r="F52" s="149"/>
      <c r="G52" s="150"/>
      <c r="H52" s="146" t="s">
        <v>60</v>
      </c>
      <c r="I52" s="147"/>
      <c r="J52" s="147"/>
      <c r="K52" s="151"/>
      <c r="M52" s="39"/>
      <c r="N52" s="39"/>
      <c r="O52" s="146" t="s">
        <v>69</v>
      </c>
      <c r="P52" s="147"/>
      <c r="Q52" s="148"/>
      <c r="R52" s="149"/>
      <c r="S52" s="150"/>
      <c r="T52" s="146" t="s">
        <v>60</v>
      </c>
      <c r="U52" s="147"/>
      <c r="V52" s="147"/>
      <c r="W52" s="151"/>
    </row>
    <row r="53" spans="3:23" ht="18" customHeight="1" thickBot="1">
      <c r="C53" s="152" t="s">
        <v>64</v>
      </c>
      <c r="D53" s="153"/>
      <c r="E53" s="154" t="s">
        <v>59</v>
      </c>
      <c r="F53" s="155"/>
      <c r="G53" s="150"/>
      <c r="H53" s="152" t="s">
        <v>61</v>
      </c>
      <c r="I53" s="153"/>
      <c r="J53" s="156" t="s">
        <v>59</v>
      </c>
      <c r="K53" s="155"/>
      <c r="O53" s="152" t="s">
        <v>64</v>
      </c>
      <c r="P53" s="153"/>
      <c r="Q53" s="154" t="s">
        <v>59</v>
      </c>
      <c r="R53" s="155"/>
      <c r="S53" s="150"/>
      <c r="T53" s="152" t="s">
        <v>61</v>
      </c>
      <c r="U53" s="153"/>
      <c r="V53" s="156" t="s">
        <v>59</v>
      </c>
      <c r="W53" s="155"/>
    </row>
    <row r="54" spans="3:23" ht="18" customHeight="1">
      <c r="C54" s="87">
        <v>1</v>
      </c>
      <c r="D54" s="88" t="s">
        <v>70</v>
      </c>
      <c r="E54" s="58" t="s">
        <v>0</v>
      </c>
      <c r="F54" s="98">
        <f>IF(E54="عالی",4,IF(E54="خوب",3,IF(E54="متوسط",2,IF(E54="ضعیف",1))))</f>
        <v>4</v>
      </c>
      <c r="G54" s="150"/>
      <c r="H54" s="90">
        <v>1</v>
      </c>
      <c r="I54" s="91" t="s">
        <v>82</v>
      </c>
      <c r="J54" s="54" t="s">
        <v>0</v>
      </c>
      <c r="K54" s="98">
        <f>IF(J54="عالی",4,IF(J54="خوب",3,IF(J54="متوسط",2,IF(J54="ضعیف",1))))</f>
        <v>4</v>
      </c>
      <c r="O54" s="87">
        <v>1</v>
      </c>
      <c r="P54" s="88" t="s">
        <v>70</v>
      </c>
      <c r="Q54" s="58" t="s">
        <v>1</v>
      </c>
      <c r="R54" s="85">
        <f>IF(Q54="عالی",4,IF(Q54="خوب",3,IF(Q54="متوسط",2,IF(Q54="ضعیف",1))))</f>
        <v>3</v>
      </c>
      <c r="S54" s="150"/>
      <c r="T54" s="90">
        <v>1</v>
      </c>
      <c r="U54" s="91" t="s">
        <v>82</v>
      </c>
      <c r="V54" s="54" t="s">
        <v>0</v>
      </c>
      <c r="W54" s="85">
        <f>IF(V54="عالی",4,IF(V54="خوب",3,IF(V54="متوسط",2,IF(V54="ضعیف",1))))</f>
        <v>4</v>
      </c>
    </row>
    <row r="55" spans="3:23" ht="18" customHeight="1">
      <c r="C55" s="87">
        <v>2</v>
      </c>
      <c r="D55" s="88" t="s">
        <v>71</v>
      </c>
      <c r="E55" s="54" t="s">
        <v>1</v>
      </c>
      <c r="F55" s="99">
        <f aca="true" t="shared" si="1" ref="F55:F65">IF(E55="عالی",4,IF(E55="خوب",3,IF(E55="متوسط",2,IF(E55="ضعیف",1))))</f>
        <v>3</v>
      </c>
      <c r="G55" s="150"/>
      <c r="H55" s="90">
        <v>2</v>
      </c>
      <c r="I55" s="91" t="s">
        <v>83</v>
      </c>
      <c r="J55" s="54" t="s">
        <v>1</v>
      </c>
      <c r="K55" s="98">
        <f aca="true" t="shared" si="2" ref="K55:K67">IF(J55="عالی",4,IF(J55="خوب",3,IF(J55="متوسط",2,IF(J55="ضعیف",1))))</f>
        <v>3</v>
      </c>
      <c r="O55" s="89">
        <v>2</v>
      </c>
      <c r="P55" s="88" t="s">
        <v>71</v>
      </c>
      <c r="Q55" s="54" t="s">
        <v>1</v>
      </c>
      <c r="R55" s="86">
        <f aca="true" t="shared" si="3" ref="R55:R65">IF(Q55="عالی",4,IF(Q55="خوب",3,IF(Q55="متوسط",2,IF(Q55="ضعیف",1))))</f>
        <v>3</v>
      </c>
      <c r="S55" s="150"/>
      <c r="T55" s="92">
        <v>2</v>
      </c>
      <c r="U55" s="91" t="s">
        <v>83</v>
      </c>
      <c r="V55" s="54" t="s">
        <v>1</v>
      </c>
      <c r="W55" s="85">
        <f aca="true" t="shared" si="4" ref="W55:W67">IF(V55="عالی",4,IF(V55="خوب",3,IF(V55="متوسط",2,IF(V55="ضعیف",1))))</f>
        <v>3</v>
      </c>
    </row>
    <row r="56" spans="3:23" ht="18" customHeight="1">
      <c r="C56" s="87">
        <v>3</v>
      </c>
      <c r="D56" s="88" t="s">
        <v>72</v>
      </c>
      <c r="E56" s="54" t="s">
        <v>0</v>
      </c>
      <c r="F56" s="99">
        <f t="shared" si="1"/>
        <v>4</v>
      </c>
      <c r="G56" s="150"/>
      <c r="H56" s="90">
        <v>3</v>
      </c>
      <c r="I56" s="91" t="s">
        <v>84</v>
      </c>
      <c r="J56" s="54" t="s">
        <v>1</v>
      </c>
      <c r="K56" s="98">
        <f t="shared" si="2"/>
        <v>3</v>
      </c>
      <c r="O56" s="89">
        <v>3</v>
      </c>
      <c r="P56" s="88" t="s">
        <v>72</v>
      </c>
      <c r="Q56" s="54" t="s">
        <v>0</v>
      </c>
      <c r="R56" s="86">
        <f t="shared" si="3"/>
        <v>4</v>
      </c>
      <c r="S56" s="150"/>
      <c r="T56" s="92">
        <v>3</v>
      </c>
      <c r="U56" s="91" t="s">
        <v>84</v>
      </c>
      <c r="V56" s="54" t="s">
        <v>1</v>
      </c>
      <c r="W56" s="85">
        <f t="shared" si="4"/>
        <v>3</v>
      </c>
    </row>
    <row r="57" spans="3:23" ht="18" customHeight="1">
      <c r="C57" s="87">
        <v>4</v>
      </c>
      <c r="D57" s="88" t="s">
        <v>73</v>
      </c>
      <c r="E57" s="54" t="s">
        <v>1</v>
      </c>
      <c r="F57" s="99">
        <f t="shared" si="1"/>
        <v>3</v>
      </c>
      <c r="G57" s="150"/>
      <c r="H57" s="90">
        <v>4</v>
      </c>
      <c r="I57" s="91" t="s">
        <v>85</v>
      </c>
      <c r="J57" s="54" t="s">
        <v>1</v>
      </c>
      <c r="K57" s="98">
        <f t="shared" si="2"/>
        <v>3</v>
      </c>
      <c r="O57" s="89">
        <v>4</v>
      </c>
      <c r="P57" s="88" t="s">
        <v>73</v>
      </c>
      <c r="Q57" s="54" t="s">
        <v>1</v>
      </c>
      <c r="R57" s="86">
        <f t="shared" si="3"/>
        <v>3</v>
      </c>
      <c r="S57" s="150"/>
      <c r="T57" s="92">
        <v>4</v>
      </c>
      <c r="U57" s="91" t="s">
        <v>85</v>
      </c>
      <c r="V57" s="54" t="s">
        <v>1</v>
      </c>
      <c r="W57" s="85">
        <f t="shared" si="4"/>
        <v>3</v>
      </c>
    </row>
    <row r="58" spans="3:23" ht="18" customHeight="1">
      <c r="C58" s="87">
        <v>5</v>
      </c>
      <c r="D58" s="88" t="s">
        <v>74</v>
      </c>
      <c r="E58" s="54" t="s">
        <v>1</v>
      </c>
      <c r="F58" s="99">
        <f t="shared" si="1"/>
        <v>3</v>
      </c>
      <c r="G58" s="150"/>
      <c r="H58" s="90">
        <v>5</v>
      </c>
      <c r="I58" s="91" t="s">
        <v>86</v>
      </c>
      <c r="J58" s="54" t="s">
        <v>1</v>
      </c>
      <c r="K58" s="98">
        <f t="shared" si="2"/>
        <v>3</v>
      </c>
      <c r="O58" s="89">
        <v>5</v>
      </c>
      <c r="P58" s="88" t="s">
        <v>74</v>
      </c>
      <c r="Q58" s="54" t="s">
        <v>1</v>
      </c>
      <c r="R58" s="86">
        <f t="shared" si="3"/>
        <v>3</v>
      </c>
      <c r="S58" s="150"/>
      <c r="T58" s="92">
        <v>5</v>
      </c>
      <c r="U58" s="91" t="s">
        <v>86</v>
      </c>
      <c r="V58" s="54" t="s">
        <v>1</v>
      </c>
      <c r="W58" s="85">
        <f t="shared" si="4"/>
        <v>3</v>
      </c>
    </row>
    <row r="59" spans="3:26" ht="18" customHeight="1">
      <c r="C59" s="87">
        <v>6</v>
      </c>
      <c r="D59" s="88" t="s">
        <v>75</v>
      </c>
      <c r="E59" s="54" t="s">
        <v>1</v>
      </c>
      <c r="F59" s="99">
        <f t="shared" si="1"/>
        <v>3</v>
      </c>
      <c r="G59" s="150"/>
      <c r="H59" s="90">
        <v>6</v>
      </c>
      <c r="I59" s="91" t="s">
        <v>92</v>
      </c>
      <c r="J59" s="54" t="s">
        <v>0</v>
      </c>
      <c r="K59" s="98">
        <f t="shared" si="2"/>
        <v>4</v>
      </c>
      <c r="O59" s="89">
        <v>6</v>
      </c>
      <c r="P59" s="88" t="s">
        <v>75</v>
      </c>
      <c r="Q59" s="54" t="s">
        <v>1</v>
      </c>
      <c r="R59" s="86">
        <f t="shared" si="3"/>
        <v>3</v>
      </c>
      <c r="S59" s="150"/>
      <c r="T59" s="92">
        <v>6</v>
      </c>
      <c r="U59" s="91" t="s">
        <v>92</v>
      </c>
      <c r="V59" s="54" t="s">
        <v>0</v>
      </c>
      <c r="W59" s="85">
        <f t="shared" si="4"/>
        <v>4</v>
      </c>
      <c r="Z59" s="55"/>
    </row>
    <row r="60" spans="3:23" ht="18" customHeight="1">
      <c r="C60" s="87">
        <v>7</v>
      </c>
      <c r="D60" s="88" t="s">
        <v>76</v>
      </c>
      <c r="E60" s="54" t="s">
        <v>0</v>
      </c>
      <c r="F60" s="99">
        <f t="shared" si="1"/>
        <v>4</v>
      </c>
      <c r="G60" s="150"/>
      <c r="H60" s="90">
        <v>7</v>
      </c>
      <c r="I60" s="91" t="s">
        <v>87</v>
      </c>
      <c r="J60" s="54" t="s">
        <v>1</v>
      </c>
      <c r="K60" s="98">
        <f t="shared" si="2"/>
        <v>3</v>
      </c>
      <c r="O60" s="89">
        <v>7</v>
      </c>
      <c r="P60" s="88" t="s">
        <v>76</v>
      </c>
      <c r="Q60" s="54" t="s">
        <v>0</v>
      </c>
      <c r="R60" s="86">
        <f t="shared" si="3"/>
        <v>4</v>
      </c>
      <c r="S60" s="150"/>
      <c r="T60" s="92">
        <v>7</v>
      </c>
      <c r="U60" s="91" t="s">
        <v>87</v>
      </c>
      <c r="V60" s="54" t="s">
        <v>1</v>
      </c>
      <c r="W60" s="85">
        <f t="shared" si="4"/>
        <v>3</v>
      </c>
    </row>
    <row r="61" spans="3:23" ht="18" customHeight="1">
      <c r="C61" s="87">
        <v>8</v>
      </c>
      <c r="D61" s="88" t="s">
        <v>77</v>
      </c>
      <c r="E61" s="54" t="s">
        <v>1</v>
      </c>
      <c r="F61" s="99">
        <f t="shared" si="1"/>
        <v>3</v>
      </c>
      <c r="G61" s="150"/>
      <c r="H61" s="90">
        <v>8</v>
      </c>
      <c r="I61" s="91" t="s">
        <v>88</v>
      </c>
      <c r="J61" s="54" t="s">
        <v>0</v>
      </c>
      <c r="K61" s="98">
        <f t="shared" si="2"/>
        <v>4</v>
      </c>
      <c r="O61" s="89">
        <v>8</v>
      </c>
      <c r="P61" s="88" t="s">
        <v>77</v>
      </c>
      <c r="Q61" s="54" t="s">
        <v>1</v>
      </c>
      <c r="R61" s="86">
        <f t="shared" si="3"/>
        <v>3</v>
      </c>
      <c r="S61" s="150"/>
      <c r="T61" s="92">
        <v>8</v>
      </c>
      <c r="U61" s="91" t="s">
        <v>88</v>
      </c>
      <c r="V61" s="54" t="s">
        <v>0</v>
      </c>
      <c r="W61" s="85">
        <f t="shared" si="4"/>
        <v>4</v>
      </c>
    </row>
    <row r="62" spans="3:23" ht="18" customHeight="1">
      <c r="C62" s="87">
        <v>9</v>
      </c>
      <c r="D62" s="88" t="s">
        <v>78</v>
      </c>
      <c r="E62" s="54" t="s">
        <v>2</v>
      </c>
      <c r="F62" s="99">
        <f t="shared" si="1"/>
        <v>2</v>
      </c>
      <c r="G62" s="150"/>
      <c r="H62" s="90">
        <v>9</v>
      </c>
      <c r="I62" s="91" t="s">
        <v>93</v>
      </c>
      <c r="J62" s="54" t="s">
        <v>1</v>
      </c>
      <c r="K62" s="98">
        <f t="shared" si="2"/>
        <v>3</v>
      </c>
      <c r="O62" s="89">
        <v>9</v>
      </c>
      <c r="P62" s="88" t="s">
        <v>78</v>
      </c>
      <c r="Q62" s="54" t="s">
        <v>2</v>
      </c>
      <c r="R62" s="86">
        <f t="shared" si="3"/>
        <v>2</v>
      </c>
      <c r="S62" s="150"/>
      <c r="T62" s="92">
        <v>9</v>
      </c>
      <c r="U62" s="91" t="s">
        <v>93</v>
      </c>
      <c r="V62" s="54" t="s">
        <v>1</v>
      </c>
      <c r="W62" s="85">
        <f t="shared" si="4"/>
        <v>3</v>
      </c>
    </row>
    <row r="63" spans="3:23" ht="18" customHeight="1">
      <c r="C63" s="87">
        <v>10</v>
      </c>
      <c r="D63" s="88" t="s">
        <v>79</v>
      </c>
      <c r="E63" s="54" t="s">
        <v>1</v>
      </c>
      <c r="F63" s="99">
        <f t="shared" si="1"/>
        <v>3</v>
      </c>
      <c r="G63" s="150"/>
      <c r="H63" s="90">
        <v>10</v>
      </c>
      <c r="I63" s="91" t="s">
        <v>94</v>
      </c>
      <c r="J63" s="54" t="s">
        <v>1</v>
      </c>
      <c r="K63" s="98">
        <f t="shared" si="2"/>
        <v>3</v>
      </c>
      <c r="O63" s="89">
        <v>10</v>
      </c>
      <c r="P63" s="88" t="s">
        <v>79</v>
      </c>
      <c r="Q63" s="54" t="s">
        <v>1</v>
      </c>
      <c r="R63" s="86">
        <f t="shared" si="3"/>
        <v>3</v>
      </c>
      <c r="S63" s="150"/>
      <c r="T63" s="92">
        <v>10</v>
      </c>
      <c r="U63" s="91" t="s">
        <v>94</v>
      </c>
      <c r="V63" s="54" t="s">
        <v>1</v>
      </c>
      <c r="W63" s="85">
        <f t="shared" si="4"/>
        <v>3</v>
      </c>
    </row>
    <row r="64" spans="3:23" ht="18" customHeight="1">
      <c r="C64" s="87">
        <v>11</v>
      </c>
      <c r="D64" s="88" t="s">
        <v>80</v>
      </c>
      <c r="E64" s="54" t="s">
        <v>1</v>
      </c>
      <c r="F64" s="99">
        <f t="shared" si="1"/>
        <v>3</v>
      </c>
      <c r="G64" s="150"/>
      <c r="H64" s="90">
        <v>11</v>
      </c>
      <c r="I64" s="91" t="s">
        <v>95</v>
      </c>
      <c r="J64" s="54" t="s">
        <v>1</v>
      </c>
      <c r="K64" s="98">
        <f t="shared" si="2"/>
        <v>3</v>
      </c>
      <c r="O64" s="89">
        <v>11</v>
      </c>
      <c r="P64" s="88" t="s">
        <v>80</v>
      </c>
      <c r="Q64" s="54" t="s">
        <v>1</v>
      </c>
      <c r="R64" s="86">
        <f t="shared" si="3"/>
        <v>3</v>
      </c>
      <c r="S64" s="150"/>
      <c r="T64" s="92">
        <v>11</v>
      </c>
      <c r="U64" s="91" t="s">
        <v>95</v>
      </c>
      <c r="V64" s="54" t="s">
        <v>1</v>
      </c>
      <c r="W64" s="85">
        <f t="shared" si="4"/>
        <v>3</v>
      </c>
    </row>
    <row r="65" spans="3:23" ht="18" customHeight="1">
      <c r="C65" s="87">
        <v>12</v>
      </c>
      <c r="D65" s="88" t="s">
        <v>81</v>
      </c>
      <c r="E65" s="54" t="s">
        <v>3</v>
      </c>
      <c r="F65" s="99">
        <f t="shared" si="1"/>
        <v>1</v>
      </c>
      <c r="G65" s="150"/>
      <c r="H65" s="90">
        <v>12</v>
      </c>
      <c r="I65" s="91" t="s">
        <v>89</v>
      </c>
      <c r="J65" s="54" t="s">
        <v>2</v>
      </c>
      <c r="K65" s="98">
        <f t="shared" si="2"/>
        <v>2</v>
      </c>
      <c r="O65" s="89">
        <v>12</v>
      </c>
      <c r="P65" s="88" t="s">
        <v>81</v>
      </c>
      <c r="Q65" s="54" t="s">
        <v>3</v>
      </c>
      <c r="R65" s="86">
        <f t="shared" si="3"/>
        <v>1</v>
      </c>
      <c r="S65" s="150"/>
      <c r="T65" s="92">
        <v>12</v>
      </c>
      <c r="U65" s="91" t="s">
        <v>89</v>
      </c>
      <c r="V65" s="54" t="s">
        <v>2</v>
      </c>
      <c r="W65" s="85">
        <f t="shared" si="4"/>
        <v>2</v>
      </c>
    </row>
    <row r="66" spans="3:23" ht="18" customHeight="1">
      <c r="C66" s="157" t="s">
        <v>63</v>
      </c>
      <c r="D66" s="157"/>
      <c r="E66" s="45" t="s">
        <v>48</v>
      </c>
      <c r="F66" s="43">
        <f>SUM(F54:F65)</f>
        <v>36</v>
      </c>
      <c r="G66" s="150"/>
      <c r="H66" s="90">
        <v>13</v>
      </c>
      <c r="I66" s="91" t="s">
        <v>90</v>
      </c>
      <c r="J66" s="54" t="s">
        <v>0</v>
      </c>
      <c r="K66" s="98">
        <f t="shared" si="2"/>
        <v>4</v>
      </c>
      <c r="O66" s="157" t="s">
        <v>63</v>
      </c>
      <c r="P66" s="157"/>
      <c r="Q66" s="45" t="s">
        <v>48</v>
      </c>
      <c r="R66" s="43">
        <f>SUM(R54:R65)</f>
        <v>35</v>
      </c>
      <c r="S66" s="150"/>
      <c r="T66" s="92">
        <v>13</v>
      </c>
      <c r="U66" s="91" t="s">
        <v>90</v>
      </c>
      <c r="V66" s="54" t="s">
        <v>1</v>
      </c>
      <c r="W66" s="85">
        <f t="shared" si="4"/>
        <v>3</v>
      </c>
    </row>
    <row r="67" spans="3:23" ht="18" customHeight="1">
      <c r="C67" s="157"/>
      <c r="D67" s="157"/>
      <c r="E67" s="59" t="s">
        <v>62</v>
      </c>
      <c r="F67" s="61">
        <f>(20*F66)/48</f>
        <v>15</v>
      </c>
      <c r="G67" s="150"/>
      <c r="H67" s="90">
        <v>14</v>
      </c>
      <c r="I67" s="91" t="s">
        <v>91</v>
      </c>
      <c r="J67" s="54" t="s">
        <v>1</v>
      </c>
      <c r="K67" s="98">
        <f t="shared" si="2"/>
        <v>3</v>
      </c>
      <c r="O67" s="157"/>
      <c r="P67" s="157"/>
      <c r="Q67" s="59" t="s">
        <v>62</v>
      </c>
      <c r="R67" s="61">
        <f>(20*R66)/48</f>
        <v>14.583333333333334</v>
      </c>
      <c r="S67" s="150"/>
      <c r="T67" s="92">
        <v>14</v>
      </c>
      <c r="U67" s="91" t="s">
        <v>91</v>
      </c>
      <c r="V67" s="54" t="s">
        <v>1</v>
      </c>
      <c r="W67" s="85">
        <f t="shared" si="4"/>
        <v>3</v>
      </c>
    </row>
    <row r="68" spans="3:23" ht="18" customHeight="1">
      <c r="C68" s="158" t="s">
        <v>65</v>
      </c>
      <c r="D68" s="159"/>
      <c r="E68" s="160"/>
      <c r="F68" s="139">
        <f>AVERAGE(F67,K69)</f>
        <v>15.535714285714286</v>
      </c>
      <c r="G68" s="150"/>
      <c r="H68" s="141" t="s">
        <v>63</v>
      </c>
      <c r="I68" s="142"/>
      <c r="J68" s="45" t="s">
        <v>48</v>
      </c>
      <c r="K68" s="43">
        <f>SUM(K54:K67)</f>
        <v>45</v>
      </c>
      <c r="O68" s="158" t="s">
        <v>65</v>
      </c>
      <c r="P68" s="159"/>
      <c r="Q68" s="160"/>
      <c r="R68" s="139">
        <f>AVERAGE(R67,W69)</f>
        <v>15.148809523809524</v>
      </c>
      <c r="S68" s="150"/>
      <c r="T68" s="141" t="s">
        <v>63</v>
      </c>
      <c r="U68" s="142"/>
      <c r="V68" s="45" t="s">
        <v>48</v>
      </c>
      <c r="W68" s="43">
        <f>SUM(W54:W67)</f>
        <v>44</v>
      </c>
    </row>
    <row r="69" spans="3:23" ht="21" customHeight="1">
      <c r="C69" s="161"/>
      <c r="D69" s="162"/>
      <c r="E69" s="163"/>
      <c r="F69" s="140"/>
      <c r="G69" s="150"/>
      <c r="H69" s="143"/>
      <c r="I69" s="144"/>
      <c r="J69" s="59" t="s">
        <v>62</v>
      </c>
      <c r="K69" s="60">
        <f>(20*K68)/56</f>
        <v>16.071428571428573</v>
      </c>
      <c r="O69" s="161"/>
      <c r="P69" s="162"/>
      <c r="Q69" s="163"/>
      <c r="R69" s="140"/>
      <c r="S69" s="150"/>
      <c r="T69" s="143"/>
      <c r="U69" s="144"/>
      <c r="V69" s="59" t="s">
        <v>62</v>
      </c>
      <c r="W69" s="60">
        <f>(20*W68)/56</f>
        <v>15.714285714285714</v>
      </c>
    </row>
    <row r="70" ht="18" customHeight="1"/>
    <row r="71" spans="9:21" ht="18" customHeight="1">
      <c r="I71" s="94" t="s">
        <v>99</v>
      </c>
      <c r="J71" s="93"/>
      <c r="K71" s="93"/>
      <c r="L71" s="93"/>
      <c r="M71" s="93"/>
      <c r="N71" s="93"/>
      <c r="O71" s="93"/>
      <c r="P71" s="6"/>
      <c r="Q71" s="6"/>
      <c r="R71" s="6"/>
      <c r="S71" s="6"/>
      <c r="T71" s="6"/>
      <c r="U71" s="35" t="s">
        <v>100</v>
      </c>
    </row>
    <row r="72" ht="18" customHeight="1">
      <c r="U72" s="35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6:24" ht="18" customHeight="1">
      <c r="P81" s="1"/>
      <c r="Q81" s="1"/>
      <c r="R81" s="1"/>
      <c r="S81" s="1"/>
      <c r="T81" s="1"/>
      <c r="U81" s="1"/>
      <c r="V81" s="1"/>
      <c r="W81" s="1"/>
      <c r="X81" s="1"/>
    </row>
    <row r="82" spans="16:24" ht="18" customHeight="1">
      <c r="P82" s="1"/>
      <c r="Q82" s="1"/>
      <c r="R82" s="1"/>
      <c r="S82" s="1"/>
      <c r="T82" s="1"/>
      <c r="U82" s="1"/>
      <c r="V82" s="1"/>
      <c r="W82" s="1"/>
      <c r="X82" s="1"/>
    </row>
    <row r="83" spans="16:24" ht="18" customHeight="1">
      <c r="P83" s="1"/>
      <c r="Q83" s="1"/>
      <c r="R83" s="1"/>
      <c r="S83" s="1"/>
      <c r="T83" s="1"/>
      <c r="U83" s="1"/>
      <c r="V83" s="1"/>
      <c r="W83" s="1"/>
      <c r="X83" s="1"/>
    </row>
    <row r="84" spans="16:24" ht="15">
      <c r="P84" s="1"/>
      <c r="Q84" s="1"/>
      <c r="R84" s="1"/>
      <c r="S84" s="1"/>
      <c r="T84" s="1"/>
      <c r="U84" s="1"/>
      <c r="V84" s="1"/>
      <c r="W84" s="1"/>
      <c r="X84" s="1"/>
    </row>
    <row r="85" spans="16:24" ht="14.25" customHeight="1">
      <c r="P85" s="1"/>
      <c r="Q85" s="1"/>
      <c r="R85" s="1"/>
      <c r="S85" s="1"/>
      <c r="T85" s="1"/>
      <c r="U85" s="1"/>
      <c r="V85" s="1"/>
      <c r="W85" s="1"/>
      <c r="X85" s="1"/>
    </row>
    <row r="86" spans="16:24" ht="14.25" customHeight="1">
      <c r="P86" s="1"/>
      <c r="Q86" s="1"/>
      <c r="R86" s="1"/>
      <c r="S86" s="1"/>
      <c r="T86" s="1"/>
      <c r="U86" s="1"/>
      <c r="V86" s="1"/>
      <c r="W86" s="1"/>
      <c r="X86" s="1"/>
    </row>
    <row r="87" spans="16:24" ht="15">
      <c r="P87" s="1"/>
      <c r="Q87" s="1"/>
      <c r="R87" s="1"/>
      <c r="S87" s="1"/>
      <c r="T87" s="1"/>
      <c r="U87" s="1"/>
      <c r="V87" s="1"/>
      <c r="W87" s="1"/>
      <c r="X87" s="1"/>
    </row>
    <row r="88" spans="9:24" ht="18" customHeight="1">
      <c r="I88" s="94" t="s">
        <v>101</v>
      </c>
      <c r="P88" s="1"/>
      <c r="Q88" s="1"/>
      <c r="R88" s="1"/>
      <c r="S88" s="1"/>
      <c r="T88" s="1"/>
      <c r="U88" s="49" t="s">
        <v>102</v>
      </c>
      <c r="V88" s="1"/>
      <c r="W88" s="1"/>
      <c r="X88" s="1"/>
    </row>
    <row r="89" spans="16:26" ht="18" customHeight="1" thickBot="1">
      <c r="P89" s="66"/>
      <c r="Q89" s="40"/>
      <c r="R89" s="40"/>
      <c r="S89" s="70"/>
      <c r="T89" s="70"/>
      <c r="U89" s="70"/>
      <c r="V89" s="70"/>
      <c r="W89" s="70"/>
      <c r="X89" s="41"/>
      <c r="Y89" s="40"/>
      <c r="Z89" s="40"/>
    </row>
    <row r="90" spans="5:26" ht="18" customHeight="1" thickBot="1">
      <c r="E90" s="145" t="s">
        <v>109</v>
      </c>
      <c r="F90" s="114"/>
      <c r="G90" s="114"/>
      <c r="H90" s="114"/>
      <c r="I90" s="115"/>
      <c r="J90" s="41"/>
      <c r="P90" s="40"/>
      <c r="Q90" s="145" t="s">
        <v>109</v>
      </c>
      <c r="R90" s="114"/>
      <c r="S90" s="114"/>
      <c r="T90" s="114"/>
      <c r="U90" s="115"/>
      <c r="V90" s="41"/>
      <c r="W90" s="40"/>
      <c r="X90" s="42"/>
      <c r="Y90" s="40"/>
      <c r="Z90" s="40"/>
    </row>
    <row r="91" spans="5:26" ht="18" customHeight="1" thickBot="1">
      <c r="E91" s="42"/>
      <c r="F91" s="42"/>
      <c r="G91" s="42"/>
      <c r="H91" s="42"/>
      <c r="I91" s="42"/>
      <c r="J91" s="42"/>
      <c r="P91" s="40"/>
      <c r="Q91" s="42"/>
      <c r="R91" s="42"/>
      <c r="S91" s="42"/>
      <c r="T91" s="42"/>
      <c r="U91" s="42"/>
      <c r="V91" s="42"/>
      <c r="W91" s="40"/>
      <c r="X91" s="70"/>
      <c r="Y91" s="70"/>
      <c r="Z91" s="40"/>
    </row>
    <row r="92" spans="3:26" ht="18" customHeight="1" thickBot="1">
      <c r="C92" s="146" t="s">
        <v>69</v>
      </c>
      <c r="D92" s="147"/>
      <c r="E92" s="148"/>
      <c r="F92" s="149"/>
      <c r="G92" s="150"/>
      <c r="H92" s="146" t="s">
        <v>60</v>
      </c>
      <c r="I92" s="147"/>
      <c r="J92" s="147"/>
      <c r="K92" s="151"/>
      <c r="O92" s="146" t="s">
        <v>69</v>
      </c>
      <c r="P92" s="147"/>
      <c r="Q92" s="148"/>
      <c r="R92" s="149"/>
      <c r="S92" s="150"/>
      <c r="T92" s="146" t="s">
        <v>60</v>
      </c>
      <c r="U92" s="147"/>
      <c r="V92" s="147"/>
      <c r="W92" s="151"/>
      <c r="X92" s="71"/>
      <c r="Y92" s="71"/>
      <c r="Z92" s="40"/>
    </row>
    <row r="93" spans="3:26" ht="18" customHeight="1" thickBot="1">
      <c r="C93" s="152" t="s">
        <v>64</v>
      </c>
      <c r="D93" s="153"/>
      <c r="E93" s="154" t="s">
        <v>59</v>
      </c>
      <c r="F93" s="155"/>
      <c r="G93" s="150"/>
      <c r="H93" s="164" t="s">
        <v>61</v>
      </c>
      <c r="I93" s="153"/>
      <c r="J93" s="156" t="s">
        <v>59</v>
      </c>
      <c r="K93" s="155"/>
      <c r="O93" s="152" t="s">
        <v>64</v>
      </c>
      <c r="P93" s="153"/>
      <c r="Q93" s="154" t="s">
        <v>59</v>
      </c>
      <c r="R93" s="155"/>
      <c r="S93" s="150"/>
      <c r="T93" s="152" t="s">
        <v>61</v>
      </c>
      <c r="U93" s="153"/>
      <c r="V93" s="156" t="s">
        <v>59</v>
      </c>
      <c r="W93" s="155"/>
      <c r="X93" s="64"/>
      <c r="Y93" s="68"/>
      <c r="Z93" s="40"/>
    </row>
    <row r="94" spans="3:26" ht="18" customHeight="1">
      <c r="C94" s="87">
        <v>1</v>
      </c>
      <c r="D94" s="88" t="s">
        <v>70</v>
      </c>
      <c r="E94" s="58" t="s">
        <v>1</v>
      </c>
      <c r="F94" s="85">
        <f>IF(E94="عالی",4,IF(E94="خوب",3,IF(E94="متوسط",2,IF(E94="ضعیف",1))))</f>
        <v>3</v>
      </c>
      <c r="G94" s="150"/>
      <c r="H94" s="92">
        <v>1</v>
      </c>
      <c r="I94" s="91" t="s">
        <v>82</v>
      </c>
      <c r="J94" s="54" t="s">
        <v>0</v>
      </c>
      <c r="K94" s="85">
        <f>IF(J94="عالی",4,IF(J94="خوب",3,IF(J94="متوسط",2,IF(J94="ضعیف",1))))</f>
        <v>4</v>
      </c>
      <c r="O94" s="87">
        <v>1</v>
      </c>
      <c r="P94" s="88" t="s">
        <v>70</v>
      </c>
      <c r="Q94" s="58" t="s">
        <v>1</v>
      </c>
      <c r="R94" s="85">
        <f>IF(Q94="عالی",4,IF(Q94="خوب",3,IF(Q94="متوسط",2,IF(Q94="ضعیف",1))))</f>
        <v>3</v>
      </c>
      <c r="S94" s="150"/>
      <c r="T94" s="90">
        <v>1</v>
      </c>
      <c r="U94" s="91" t="s">
        <v>82</v>
      </c>
      <c r="V94" s="54" t="s">
        <v>0</v>
      </c>
      <c r="W94" s="85">
        <f>IF(V94="عالی",4,IF(V94="خوب",3,IF(V94="متوسط",2,IF(V94="ضعیف",1))))</f>
        <v>4</v>
      </c>
      <c r="X94" s="64"/>
      <c r="Y94" s="68"/>
      <c r="Z94" s="40"/>
    </row>
    <row r="95" spans="3:26" ht="18" customHeight="1">
      <c r="C95" s="87">
        <v>2</v>
      </c>
      <c r="D95" s="88" t="s">
        <v>71</v>
      </c>
      <c r="E95" s="54" t="s">
        <v>1</v>
      </c>
      <c r="F95" s="86">
        <f aca="true" t="shared" si="5" ref="F95:F105">IF(E95="عالی",4,IF(E95="خوب",3,IF(E95="متوسط",2,IF(E95="ضعیف",1))))</f>
        <v>3</v>
      </c>
      <c r="G95" s="150"/>
      <c r="H95" s="92">
        <v>2</v>
      </c>
      <c r="I95" s="91" t="s">
        <v>83</v>
      </c>
      <c r="J95" s="54" t="s">
        <v>1</v>
      </c>
      <c r="K95" s="86">
        <f aca="true" t="shared" si="6" ref="K95:K107">IF(J95="عالی",4,IF(J95="خوب",3,IF(J95="متوسط",2,IF(J95="ضعیف",1))))</f>
        <v>3</v>
      </c>
      <c r="O95" s="89">
        <v>2</v>
      </c>
      <c r="P95" s="88" t="s">
        <v>71</v>
      </c>
      <c r="Q95" s="54" t="s">
        <v>1</v>
      </c>
      <c r="R95" s="86">
        <f aca="true" t="shared" si="7" ref="R95:R105">IF(Q95="عالی",4,IF(Q95="خوب",3,IF(Q95="متوسط",2,IF(Q95="ضعیف",1))))</f>
        <v>3</v>
      </c>
      <c r="S95" s="150"/>
      <c r="T95" s="92">
        <v>2</v>
      </c>
      <c r="U95" s="91" t="s">
        <v>83</v>
      </c>
      <c r="V95" s="54" t="s">
        <v>1</v>
      </c>
      <c r="W95" s="85">
        <f aca="true" t="shared" si="8" ref="W95:W107">IF(V95="عالی",4,IF(V95="خوب",3,IF(V95="متوسط",2,IF(V95="ضعیف",1))))</f>
        <v>3</v>
      </c>
      <c r="X95" s="64"/>
      <c r="Y95" s="68"/>
      <c r="Z95" s="40"/>
    </row>
    <row r="96" spans="3:26" ht="18" customHeight="1">
      <c r="C96" s="87">
        <v>3</v>
      </c>
      <c r="D96" s="88" t="s">
        <v>72</v>
      </c>
      <c r="E96" s="54" t="s">
        <v>0</v>
      </c>
      <c r="F96" s="86">
        <f t="shared" si="5"/>
        <v>4</v>
      </c>
      <c r="G96" s="150"/>
      <c r="H96" s="92">
        <v>3</v>
      </c>
      <c r="I96" s="91" t="s">
        <v>84</v>
      </c>
      <c r="J96" s="54" t="s">
        <v>1</v>
      </c>
      <c r="K96" s="86">
        <f t="shared" si="6"/>
        <v>3</v>
      </c>
      <c r="O96" s="89">
        <v>3</v>
      </c>
      <c r="P96" s="88" t="s">
        <v>72</v>
      </c>
      <c r="Q96" s="54" t="s">
        <v>0</v>
      </c>
      <c r="R96" s="86">
        <f t="shared" si="7"/>
        <v>4</v>
      </c>
      <c r="S96" s="150"/>
      <c r="T96" s="92">
        <v>3</v>
      </c>
      <c r="U96" s="91" t="s">
        <v>84</v>
      </c>
      <c r="V96" s="54" t="s">
        <v>1</v>
      </c>
      <c r="W96" s="85">
        <f t="shared" si="8"/>
        <v>3</v>
      </c>
      <c r="X96" s="64"/>
      <c r="Y96" s="68"/>
      <c r="Z96" s="40"/>
    </row>
    <row r="97" spans="3:26" ht="18" customHeight="1">
      <c r="C97" s="87">
        <v>4</v>
      </c>
      <c r="D97" s="88" t="s">
        <v>73</v>
      </c>
      <c r="E97" s="54" t="s">
        <v>1</v>
      </c>
      <c r="F97" s="86">
        <f t="shared" si="5"/>
        <v>3</v>
      </c>
      <c r="G97" s="150"/>
      <c r="H97" s="92">
        <v>4</v>
      </c>
      <c r="I97" s="91" t="s">
        <v>85</v>
      </c>
      <c r="J97" s="54" t="s">
        <v>1</v>
      </c>
      <c r="K97" s="86">
        <f t="shared" si="6"/>
        <v>3</v>
      </c>
      <c r="O97" s="89">
        <v>4</v>
      </c>
      <c r="P97" s="88" t="s">
        <v>73</v>
      </c>
      <c r="Q97" s="54" t="s">
        <v>1</v>
      </c>
      <c r="R97" s="86">
        <f t="shared" si="7"/>
        <v>3</v>
      </c>
      <c r="S97" s="150"/>
      <c r="T97" s="92">
        <v>4</v>
      </c>
      <c r="U97" s="91" t="s">
        <v>85</v>
      </c>
      <c r="V97" s="54" t="s">
        <v>1</v>
      </c>
      <c r="W97" s="85">
        <f t="shared" si="8"/>
        <v>3</v>
      </c>
      <c r="X97" s="64"/>
      <c r="Y97" s="68"/>
      <c r="Z97" s="40"/>
    </row>
    <row r="98" spans="3:26" ht="18" customHeight="1">
      <c r="C98" s="87">
        <v>5</v>
      </c>
      <c r="D98" s="88" t="s">
        <v>74</v>
      </c>
      <c r="E98" s="54" t="s">
        <v>1</v>
      </c>
      <c r="F98" s="86">
        <f t="shared" si="5"/>
        <v>3</v>
      </c>
      <c r="G98" s="150"/>
      <c r="H98" s="92">
        <v>5</v>
      </c>
      <c r="I98" s="91" t="s">
        <v>86</v>
      </c>
      <c r="J98" s="54" t="s">
        <v>1</v>
      </c>
      <c r="K98" s="86">
        <f t="shared" si="6"/>
        <v>3</v>
      </c>
      <c r="O98" s="89">
        <v>5</v>
      </c>
      <c r="P98" s="88" t="s">
        <v>74</v>
      </c>
      <c r="Q98" s="54" t="s">
        <v>1</v>
      </c>
      <c r="R98" s="86">
        <f t="shared" si="7"/>
        <v>3</v>
      </c>
      <c r="S98" s="150"/>
      <c r="T98" s="92">
        <v>5</v>
      </c>
      <c r="U98" s="91" t="s">
        <v>86</v>
      </c>
      <c r="V98" s="54" t="s">
        <v>1</v>
      </c>
      <c r="W98" s="85">
        <f t="shared" si="8"/>
        <v>3</v>
      </c>
      <c r="X98" s="64"/>
      <c r="Y98" s="68"/>
      <c r="Z98" s="40"/>
    </row>
    <row r="99" spans="3:26" ht="18" customHeight="1">
      <c r="C99" s="87">
        <v>6</v>
      </c>
      <c r="D99" s="88" t="s">
        <v>75</v>
      </c>
      <c r="E99" s="54" t="s">
        <v>1</v>
      </c>
      <c r="F99" s="86">
        <f t="shared" si="5"/>
        <v>3</v>
      </c>
      <c r="G99" s="150"/>
      <c r="H99" s="92">
        <v>6</v>
      </c>
      <c r="I99" s="91" t="s">
        <v>92</v>
      </c>
      <c r="J99" s="54" t="s">
        <v>0</v>
      </c>
      <c r="K99" s="86">
        <f t="shared" si="6"/>
        <v>4</v>
      </c>
      <c r="O99" s="89">
        <v>6</v>
      </c>
      <c r="P99" s="88" t="s">
        <v>75</v>
      </c>
      <c r="Q99" s="54" t="s">
        <v>1</v>
      </c>
      <c r="R99" s="86">
        <f t="shared" si="7"/>
        <v>3</v>
      </c>
      <c r="S99" s="150"/>
      <c r="T99" s="92">
        <v>6</v>
      </c>
      <c r="U99" s="91" t="s">
        <v>92</v>
      </c>
      <c r="V99" s="54" t="s">
        <v>0</v>
      </c>
      <c r="W99" s="85">
        <f t="shared" si="8"/>
        <v>4</v>
      </c>
      <c r="X99" s="64"/>
      <c r="Y99" s="68"/>
      <c r="Z99" s="40"/>
    </row>
    <row r="100" spans="3:26" ht="18" customHeight="1">
      <c r="C100" s="87">
        <v>7</v>
      </c>
      <c r="D100" s="88" t="s">
        <v>76</v>
      </c>
      <c r="E100" s="54" t="s">
        <v>0</v>
      </c>
      <c r="F100" s="86">
        <f t="shared" si="5"/>
        <v>4</v>
      </c>
      <c r="G100" s="150"/>
      <c r="H100" s="92">
        <v>7</v>
      </c>
      <c r="I100" s="91" t="s">
        <v>87</v>
      </c>
      <c r="J100" s="54" t="s">
        <v>1</v>
      </c>
      <c r="K100" s="86">
        <f t="shared" si="6"/>
        <v>3</v>
      </c>
      <c r="O100" s="89">
        <v>7</v>
      </c>
      <c r="P100" s="88" t="s">
        <v>76</v>
      </c>
      <c r="Q100" s="54" t="s">
        <v>0</v>
      </c>
      <c r="R100" s="86">
        <f t="shared" si="7"/>
        <v>4</v>
      </c>
      <c r="S100" s="150"/>
      <c r="T100" s="92">
        <v>7</v>
      </c>
      <c r="U100" s="91" t="s">
        <v>87</v>
      </c>
      <c r="V100" s="54" t="s">
        <v>1</v>
      </c>
      <c r="W100" s="85">
        <f t="shared" si="8"/>
        <v>3</v>
      </c>
      <c r="X100" s="64"/>
      <c r="Y100" s="68"/>
      <c r="Z100" s="40"/>
    </row>
    <row r="101" spans="3:26" ht="18" customHeight="1">
      <c r="C101" s="87">
        <v>8</v>
      </c>
      <c r="D101" s="88" t="s">
        <v>77</v>
      </c>
      <c r="E101" s="54" t="s">
        <v>1</v>
      </c>
      <c r="F101" s="86">
        <f t="shared" si="5"/>
        <v>3</v>
      </c>
      <c r="G101" s="150"/>
      <c r="H101" s="92">
        <v>8</v>
      </c>
      <c r="I101" s="91" t="s">
        <v>88</v>
      </c>
      <c r="J101" s="54" t="s">
        <v>0</v>
      </c>
      <c r="K101" s="86">
        <f t="shared" si="6"/>
        <v>4</v>
      </c>
      <c r="O101" s="89">
        <v>8</v>
      </c>
      <c r="P101" s="88" t="s">
        <v>77</v>
      </c>
      <c r="Q101" s="54" t="s">
        <v>1</v>
      </c>
      <c r="R101" s="86">
        <f t="shared" si="7"/>
        <v>3</v>
      </c>
      <c r="S101" s="150"/>
      <c r="T101" s="92">
        <v>8</v>
      </c>
      <c r="U101" s="91" t="s">
        <v>88</v>
      </c>
      <c r="V101" s="54" t="s">
        <v>0</v>
      </c>
      <c r="W101" s="85">
        <f t="shared" si="8"/>
        <v>4</v>
      </c>
      <c r="X101" s="64"/>
      <c r="Y101" s="68"/>
      <c r="Z101" s="40"/>
    </row>
    <row r="102" spans="3:26" ht="18" customHeight="1">
      <c r="C102" s="87">
        <v>9</v>
      </c>
      <c r="D102" s="88" t="s">
        <v>78</v>
      </c>
      <c r="E102" s="54" t="s">
        <v>2</v>
      </c>
      <c r="F102" s="86">
        <f t="shared" si="5"/>
        <v>2</v>
      </c>
      <c r="G102" s="150"/>
      <c r="H102" s="92">
        <v>9</v>
      </c>
      <c r="I102" s="91" t="s">
        <v>93</v>
      </c>
      <c r="J102" s="54" t="s">
        <v>1</v>
      </c>
      <c r="K102" s="86">
        <f t="shared" si="6"/>
        <v>3</v>
      </c>
      <c r="O102" s="89">
        <v>9</v>
      </c>
      <c r="P102" s="88" t="s">
        <v>78</v>
      </c>
      <c r="Q102" s="54" t="s">
        <v>2</v>
      </c>
      <c r="R102" s="86">
        <f t="shared" si="7"/>
        <v>2</v>
      </c>
      <c r="S102" s="150"/>
      <c r="T102" s="92">
        <v>9</v>
      </c>
      <c r="U102" s="91" t="s">
        <v>93</v>
      </c>
      <c r="V102" s="54" t="s">
        <v>1</v>
      </c>
      <c r="W102" s="85">
        <f t="shared" si="8"/>
        <v>3</v>
      </c>
      <c r="X102" s="64"/>
      <c r="Y102" s="68"/>
      <c r="Z102" s="40"/>
    </row>
    <row r="103" spans="3:26" ht="18" customHeight="1">
      <c r="C103" s="87">
        <v>10</v>
      </c>
      <c r="D103" s="88" t="s">
        <v>79</v>
      </c>
      <c r="E103" s="54" t="s">
        <v>1</v>
      </c>
      <c r="F103" s="86">
        <f t="shared" si="5"/>
        <v>3</v>
      </c>
      <c r="G103" s="150"/>
      <c r="H103" s="92">
        <v>10</v>
      </c>
      <c r="I103" s="91" t="s">
        <v>94</v>
      </c>
      <c r="J103" s="54" t="s">
        <v>1</v>
      </c>
      <c r="K103" s="86">
        <f t="shared" si="6"/>
        <v>3</v>
      </c>
      <c r="O103" s="89">
        <v>10</v>
      </c>
      <c r="P103" s="88" t="s">
        <v>79</v>
      </c>
      <c r="Q103" s="54" t="s">
        <v>1</v>
      </c>
      <c r="R103" s="86">
        <f t="shared" si="7"/>
        <v>3</v>
      </c>
      <c r="S103" s="150"/>
      <c r="T103" s="92">
        <v>10</v>
      </c>
      <c r="U103" s="91" t="s">
        <v>94</v>
      </c>
      <c r="V103" s="54" t="s">
        <v>1</v>
      </c>
      <c r="W103" s="85">
        <f t="shared" si="8"/>
        <v>3</v>
      </c>
      <c r="X103" s="64"/>
      <c r="Y103" s="68"/>
      <c r="Z103" s="40"/>
    </row>
    <row r="104" spans="3:26" ht="18" customHeight="1">
      <c r="C104" s="87">
        <v>11</v>
      </c>
      <c r="D104" s="88" t="s">
        <v>80</v>
      </c>
      <c r="E104" s="54" t="s">
        <v>1</v>
      </c>
      <c r="F104" s="86">
        <f t="shared" si="5"/>
        <v>3</v>
      </c>
      <c r="G104" s="150"/>
      <c r="H104" s="92">
        <v>11</v>
      </c>
      <c r="I104" s="91" t="s">
        <v>95</v>
      </c>
      <c r="J104" s="54" t="s">
        <v>1</v>
      </c>
      <c r="K104" s="86">
        <f t="shared" si="6"/>
        <v>3</v>
      </c>
      <c r="O104" s="89">
        <v>11</v>
      </c>
      <c r="P104" s="88" t="s">
        <v>80</v>
      </c>
      <c r="Q104" s="54" t="s">
        <v>1</v>
      </c>
      <c r="R104" s="86">
        <f t="shared" si="7"/>
        <v>3</v>
      </c>
      <c r="S104" s="150"/>
      <c r="T104" s="92">
        <v>11</v>
      </c>
      <c r="U104" s="91" t="s">
        <v>95</v>
      </c>
      <c r="V104" s="54" t="s">
        <v>1</v>
      </c>
      <c r="W104" s="85">
        <f t="shared" si="8"/>
        <v>3</v>
      </c>
      <c r="X104" s="64"/>
      <c r="Y104" s="68"/>
      <c r="Z104" s="40"/>
    </row>
    <row r="105" spans="3:26" ht="18" customHeight="1">
      <c r="C105" s="87">
        <v>12</v>
      </c>
      <c r="D105" s="88" t="s">
        <v>81</v>
      </c>
      <c r="E105" s="54" t="s">
        <v>3</v>
      </c>
      <c r="F105" s="86">
        <f t="shared" si="5"/>
        <v>1</v>
      </c>
      <c r="G105" s="150"/>
      <c r="H105" s="92">
        <v>12</v>
      </c>
      <c r="I105" s="91" t="s">
        <v>89</v>
      </c>
      <c r="J105" s="54" t="s">
        <v>2</v>
      </c>
      <c r="K105" s="86">
        <f t="shared" si="6"/>
        <v>2</v>
      </c>
      <c r="O105" s="89">
        <v>12</v>
      </c>
      <c r="P105" s="88" t="s">
        <v>81</v>
      </c>
      <c r="Q105" s="54" t="s">
        <v>3</v>
      </c>
      <c r="R105" s="86">
        <f t="shared" si="7"/>
        <v>1</v>
      </c>
      <c r="S105" s="150"/>
      <c r="T105" s="92">
        <v>12</v>
      </c>
      <c r="U105" s="91" t="s">
        <v>89</v>
      </c>
      <c r="V105" s="54" t="s">
        <v>2</v>
      </c>
      <c r="W105" s="85">
        <f t="shared" si="8"/>
        <v>2</v>
      </c>
      <c r="X105" s="64"/>
      <c r="Y105" s="68"/>
      <c r="Z105" s="40"/>
    </row>
    <row r="106" spans="3:26" ht="18" customHeight="1">
      <c r="C106" s="157" t="s">
        <v>63</v>
      </c>
      <c r="D106" s="157"/>
      <c r="E106" s="45" t="s">
        <v>48</v>
      </c>
      <c r="F106" s="43">
        <f>SUM(F94:F105)</f>
        <v>35</v>
      </c>
      <c r="G106" s="150"/>
      <c r="H106" s="92">
        <v>13</v>
      </c>
      <c r="I106" s="91" t="s">
        <v>90</v>
      </c>
      <c r="J106" s="54" t="s">
        <v>0</v>
      </c>
      <c r="K106" s="85">
        <f t="shared" si="6"/>
        <v>4</v>
      </c>
      <c r="O106" s="157" t="s">
        <v>63</v>
      </c>
      <c r="P106" s="157"/>
      <c r="Q106" s="53" t="s">
        <v>48</v>
      </c>
      <c r="R106" s="43">
        <f>SUM(R94:R105)</f>
        <v>35</v>
      </c>
      <c r="S106" s="150"/>
      <c r="T106" s="92">
        <v>13</v>
      </c>
      <c r="U106" s="91" t="s">
        <v>90</v>
      </c>
      <c r="V106" s="54" t="s">
        <v>0</v>
      </c>
      <c r="W106" s="85">
        <f t="shared" si="8"/>
        <v>4</v>
      </c>
      <c r="X106" s="64"/>
      <c r="Y106" s="68"/>
      <c r="Z106" s="40"/>
    </row>
    <row r="107" spans="3:26" ht="18" customHeight="1">
      <c r="C107" s="157"/>
      <c r="D107" s="157"/>
      <c r="E107" s="59" t="s">
        <v>62</v>
      </c>
      <c r="F107" s="61">
        <f>(20*F106)/48</f>
        <v>14.583333333333334</v>
      </c>
      <c r="G107" s="150"/>
      <c r="H107" s="92">
        <v>14</v>
      </c>
      <c r="I107" s="91" t="s">
        <v>91</v>
      </c>
      <c r="J107" s="54" t="s">
        <v>1</v>
      </c>
      <c r="K107" s="86">
        <f t="shared" si="6"/>
        <v>3</v>
      </c>
      <c r="O107" s="157"/>
      <c r="P107" s="157"/>
      <c r="Q107" s="59" t="s">
        <v>62</v>
      </c>
      <c r="R107" s="61">
        <f>(20*R106)/48</f>
        <v>14.583333333333334</v>
      </c>
      <c r="S107" s="150"/>
      <c r="T107" s="92">
        <v>14</v>
      </c>
      <c r="U107" s="91" t="s">
        <v>91</v>
      </c>
      <c r="V107" s="54" t="s">
        <v>3</v>
      </c>
      <c r="W107" s="85">
        <f t="shared" si="8"/>
        <v>1</v>
      </c>
      <c r="X107" s="65"/>
      <c r="Y107" s="68"/>
      <c r="Z107" s="40"/>
    </row>
    <row r="108" spans="3:26" ht="18" customHeight="1">
      <c r="C108" s="158" t="s">
        <v>65</v>
      </c>
      <c r="D108" s="159"/>
      <c r="E108" s="160"/>
      <c r="F108" s="139">
        <f>AVERAGE(F107,K109)</f>
        <v>15.327380952380953</v>
      </c>
      <c r="G108" s="150"/>
      <c r="H108" s="141" t="s">
        <v>63</v>
      </c>
      <c r="I108" s="142"/>
      <c r="J108" s="45" t="s">
        <v>48</v>
      </c>
      <c r="K108" s="43">
        <f>SUM(K94:K107)</f>
        <v>45</v>
      </c>
      <c r="O108" s="158" t="s">
        <v>65</v>
      </c>
      <c r="P108" s="159"/>
      <c r="Q108" s="160"/>
      <c r="R108" s="139">
        <f>AVERAGE(R107,W109)</f>
        <v>14.970238095238095</v>
      </c>
      <c r="S108" s="150"/>
      <c r="T108" s="141" t="s">
        <v>63</v>
      </c>
      <c r="U108" s="142"/>
      <c r="V108" s="53" t="s">
        <v>48</v>
      </c>
      <c r="W108" s="43">
        <f>SUM(W94:W107)</f>
        <v>43</v>
      </c>
      <c r="X108" s="65"/>
      <c r="Y108" s="68"/>
      <c r="Z108" s="40"/>
    </row>
    <row r="109" spans="3:26" ht="18" customHeight="1">
      <c r="C109" s="161"/>
      <c r="D109" s="162"/>
      <c r="E109" s="163"/>
      <c r="F109" s="140"/>
      <c r="G109" s="150"/>
      <c r="H109" s="143"/>
      <c r="I109" s="144"/>
      <c r="J109" s="59" t="s">
        <v>62</v>
      </c>
      <c r="K109" s="60">
        <f>(20*K108)/56</f>
        <v>16.071428571428573</v>
      </c>
      <c r="O109" s="161"/>
      <c r="P109" s="162"/>
      <c r="Q109" s="163"/>
      <c r="R109" s="140"/>
      <c r="S109" s="150"/>
      <c r="T109" s="143"/>
      <c r="U109" s="144"/>
      <c r="V109" s="59" t="s">
        <v>62</v>
      </c>
      <c r="W109" s="60">
        <f>(20*W108)/56</f>
        <v>15.357142857142858</v>
      </c>
      <c r="X109" s="40"/>
      <c r="Y109" s="40"/>
      <c r="Z109" s="40"/>
    </row>
    <row r="110" spans="16:24" ht="18" customHeight="1">
      <c r="P110" s="1"/>
      <c r="Q110" s="1"/>
      <c r="R110" s="1"/>
      <c r="S110" s="1"/>
      <c r="T110" s="1"/>
      <c r="U110" s="1"/>
      <c r="V110" s="1"/>
      <c r="W110" s="1"/>
      <c r="X110" s="1"/>
    </row>
    <row r="111" spans="9:24" ht="18" customHeight="1">
      <c r="I111" s="94" t="s">
        <v>101</v>
      </c>
      <c r="J111" s="94"/>
      <c r="K111" s="94"/>
      <c r="L111" s="94"/>
      <c r="M111" s="94"/>
      <c r="N111" s="94"/>
      <c r="O111" s="94"/>
      <c r="P111" s="49"/>
      <c r="Q111" s="49"/>
      <c r="R111" s="49"/>
      <c r="S111" s="49"/>
      <c r="T111" s="49"/>
      <c r="U111" s="49" t="s">
        <v>102</v>
      </c>
      <c r="V111" s="1"/>
      <c r="W111" s="1"/>
      <c r="X111" s="1"/>
    </row>
    <row r="112" spans="16:24" ht="18" customHeight="1">
      <c r="P112" s="1"/>
      <c r="Q112" s="1"/>
      <c r="R112" s="1"/>
      <c r="S112" s="1"/>
      <c r="T112" s="1"/>
      <c r="U112" s="49"/>
      <c r="V112" s="1"/>
      <c r="W112" s="1"/>
      <c r="X112" s="1"/>
    </row>
    <row r="113" spans="16:24" ht="18" customHeight="1">
      <c r="P113" s="1"/>
      <c r="Q113" s="1"/>
      <c r="R113" s="1"/>
      <c r="S113" s="1"/>
      <c r="T113" s="1"/>
      <c r="U113" s="1"/>
      <c r="V113" s="1"/>
      <c r="W113" s="1"/>
      <c r="X113" s="1"/>
    </row>
    <row r="114" spans="16:24" ht="18" customHeight="1">
      <c r="P114" s="1"/>
      <c r="Q114" s="1"/>
      <c r="R114" s="1"/>
      <c r="S114" s="1"/>
      <c r="T114" s="1"/>
      <c r="U114" s="1"/>
      <c r="V114" s="1"/>
      <c r="W114" s="1"/>
      <c r="X114" s="1"/>
    </row>
    <row r="115" spans="16:24" ht="18" customHeight="1">
      <c r="P115" s="1"/>
      <c r="Q115" s="1"/>
      <c r="R115" s="1"/>
      <c r="S115" s="1"/>
      <c r="T115" s="1"/>
      <c r="U115" s="1"/>
      <c r="V115" s="1"/>
      <c r="W115" s="1"/>
      <c r="X115" s="1"/>
    </row>
    <row r="116" spans="16:24" ht="18" customHeight="1">
      <c r="P116" s="1"/>
      <c r="Q116" s="1"/>
      <c r="R116" s="1"/>
      <c r="S116" s="1"/>
      <c r="T116" s="1"/>
      <c r="U116" s="1"/>
      <c r="V116" s="1"/>
      <c r="W116" s="1"/>
      <c r="X116" s="1"/>
    </row>
    <row r="117" spans="16:24" ht="18" customHeight="1">
      <c r="P117" s="1"/>
      <c r="Q117" s="1"/>
      <c r="R117" s="1"/>
      <c r="S117" s="1"/>
      <c r="T117" s="1"/>
      <c r="U117" s="1"/>
      <c r="V117" s="1"/>
      <c r="W117" s="1"/>
      <c r="X117" s="1"/>
    </row>
    <row r="118" spans="16:24" ht="18" customHeight="1">
      <c r="P118" s="1"/>
      <c r="Q118" s="1"/>
      <c r="R118" s="1"/>
      <c r="S118" s="1"/>
      <c r="T118" s="1"/>
      <c r="U118" s="1"/>
      <c r="V118" s="1"/>
      <c r="W118" s="1"/>
      <c r="X118" s="1"/>
    </row>
    <row r="119" spans="16:24" ht="18" customHeight="1">
      <c r="P119" s="1"/>
      <c r="Q119" s="1"/>
      <c r="R119" s="1"/>
      <c r="S119" s="1"/>
      <c r="T119" s="1"/>
      <c r="U119" s="1"/>
      <c r="V119" s="1"/>
      <c r="W119" s="1"/>
      <c r="X119" s="1"/>
    </row>
    <row r="120" spans="16:24" ht="18" customHeight="1">
      <c r="P120" s="1"/>
      <c r="Q120" s="1"/>
      <c r="R120" s="1"/>
      <c r="S120" s="1"/>
      <c r="T120" s="1"/>
      <c r="U120" s="1"/>
      <c r="V120" s="1"/>
      <c r="W120" s="1"/>
      <c r="X120" s="1"/>
    </row>
    <row r="121" spans="16:24" ht="18" customHeight="1">
      <c r="P121" s="1"/>
      <c r="Q121" s="1"/>
      <c r="R121" s="1"/>
      <c r="S121" s="1"/>
      <c r="T121" s="1"/>
      <c r="U121" s="1"/>
      <c r="V121" s="1"/>
      <c r="W121" s="1"/>
      <c r="X121" s="1"/>
    </row>
    <row r="122" spans="16:24" ht="18" customHeight="1">
      <c r="P122" s="1"/>
      <c r="Q122" s="1"/>
      <c r="R122" s="1"/>
      <c r="S122" s="1"/>
      <c r="T122" s="1"/>
      <c r="U122" s="1"/>
      <c r="V122" s="1"/>
      <c r="W122" s="1"/>
      <c r="X122" s="1"/>
    </row>
    <row r="123" spans="16:24" ht="18" customHeight="1">
      <c r="P123" s="1"/>
      <c r="Q123" s="1"/>
      <c r="R123" s="1"/>
      <c r="S123" s="1"/>
      <c r="T123" s="1"/>
      <c r="U123" s="1"/>
      <c r="V123" s="1"/>
      <c r="W123" s="1"/>
      <c r="X123" s="1"/>
    </row>
    <row r="124" spans="16:24" ht="18" customHeight="1">
      <c r="P124" s="1"/>
      <c r="Q124" s="1"/>
      <c r="R124" s="1"/>
      <c r="S124" s="1"/>
      <c r="T124" s="1"/>
      <c r="U124" s="1"/>
      <c r="V124" s="1"/>
      <c r="W124" s="1"/>
      <c r="X124" s="1"/>
    </row>
    <row r="125" spans="16:24" ht="15">
      <c r="P125" s="1"/>
      <c r="Q125" s="1"/>
      <c r="R125" s="1"/>
      <c r="S125" s="1"/>
      <c r="T125" s="1"/>
      <c r="U125" s="1"/>
      <c r="V125" s="1"/>
      <c r="W125" s="1"/>
      <c r="X125" s="1"/>
    </row>
    <row r="126" spans="16:24" ht="15">
      <c r="P126" s="1"/>
      <c r="Q126" s="1"/>
      <c r="R126" s="1"/>
      <c r="S126" s="1"/>
      <c r="T126" s="1"/>
      <c r="U126" s="1"/>
      <c r="V126" s="1"/>
      <c r="W126" s="1"/>
      <c r="X126" s="1"/>
    </row>
    <row r="127" spans="16:24" ht="15">
      <c r="P127" s="1"/>
      <c r="Q127" s="1"/>
      <c r="R127" s="1"/>
      <c r="S127" s="1"/>
      <c r="T127" s="1"/>
      <c r="U127" s="1"/>
      <c r="V127" s="1"/>
      <c r="W127" s="1"/>
      <c r="X127" s="1"/>
    </row>
    <row r="128" spans="16:24" ht="15">
      <c r="P128" s="1"/>
      <c r="Q128" s="1"/>
      <c r="R128" s="1"/>
      <c r="S128" s="1"/>
      <c r="T128" s="1"/>
      <c r="U128" s="1"/>
      <c r="V128" s="1"/>
      <c r="W128" s="1"/>
      <c r="X128" s="1"/>
    </row>
    <row r="129" spans="1:26" ht="15">
      <c r="A129" s="66"/>
      <c r="B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8" customHeight="1">
      <c r="A130" s="66"/>
      <c r="B130" s="66"/>
      <c r="I130" s="94" t="s">
        <v>103</v>
      </c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 t="s">
        <v>104</v>
      </c>
      <c r="V130" s="66"/>
      <c r="W130" s="66"/>
      <c r="X130" s="66"/>
      <c r="Y130" s="66"/>
      <c r="Z130" s="66"/>
    </row>
    <row r="131" spans="1:26" ht="18" customHeight="1" thickBot="1">
      <c r="A131" s="66"/>
      <c r="B131" s="66"/>
      <c r="E131" s="137"/>
      <c r="F131" s="137"/>
      <c r="G131" s="137"/>
      <c r="H131" s="137"/>
      <c r="I131" s="137"/>
      <c r="J131" s="41"/>
      <c r="P131" s="66"/>
      <c r="Q131" s="40"/>
      <c r="R131" s="40"/>
      <c r="S131" s="70"/>
      <c r="T131" s="70"/>
      <c r="U131" s="70"/>
      <c r="V131" s="70"/>
      <c r="W131" s="70"/>
      <c r="X131" s="41"/>
      <c r="Y131" s="40"/>
      <c r="Z131" s="40"/>
    </row>
    <row r="132" spans="1:26" ht="18" customHeight="1" thickBot="1">
      <c r="A132" s="66"/>
      <c r="B132" s="66"/>
      <c r="E132" s="145" t="s">
        <v>109</v>
      </c>
      <c r="F132" s="114"/>
      <c r="G132" s="114"/>
      <c r="H132" s="114"/>
      <c r="I132" s="115"/>
      <c r="J132" s="41"/>
      <c r="P132" s="40"/>
      <c r="Q132" s="145" t="s">
        <v>109</v>
      </c>
      <c r="R132" s="114"/>
      <c r="S132" s="114"/>
      <c r="T132" s="114"/>
      <c r="U132" s="115"/>
      <c r="V132" s="41"/>
      <c r="W132" s="40"/>
      <c r="X132" s="42"/>
      <c r="Y132" s="40"/>
      <c r="Z132" s="40"/>
    </row>
    <row r="133" spans="1:26" ht="18" customHeight="1" thickBot="1">
      <c r="A133" s="66"/>
      <c r="B133" s="66"/>
      <c r="E133" s="42"/>
      <c r="F133" s="42"/>
      <c r="G133" s="42"/>
      <c r="H133" s="42"/>
      <c r="I133" s="42"/>
      <c r="J133" s="42"/>
      <c r="P133" s="40"/>
      <c r="Q133" s="42"/>
      <c r="R133" s="42"/>
      <c r="S133" s="42"/>
      <c r="T133" s="42"/>
      <c r="U133" s="42"/>
      <c r="V133" s="42"/>
      <c r="W133" s="40"/>
      <c r="X133" s="70"/>
      <c r="Y133" s="70"/>
      <c r="Z133" s="40"/>
    </row>
    <row r="134" spans="1:26" ht="18" customHeight="1" thickBot="1">
      <c r="A134" s="66"/>
      <c r="B134" s="66"/>
      <c r="C134" s="146" t="s">
        <v>69</v>
      </c>
      <c r="D134" s="147"/>
      <c r="E134" s="148"/>
      <c r="F134" s="149"/>
      <c r="G134" s="150"/>
      <c r="H134" s="146" t="s">
        <v>60</v>
      </c>
      <c r="I134" s="147"/>
      <c r="J134" s="147"/>
      <c r="K134" s="151"/>
      <c r="O134" s="146" t="s">
        <v>69</v>
      </c>
      <c r="P134" s="147"/>
      <c r="Q134" s="148"/>
      <c r="R134" s="149"/>
      <c r="S134" s="150"/>
      <c r="T134" s="146" t="s">
        <v>60</v>
      </c>
      <c r="U134" s="147"/>
      <c r="V134" s="147"/>
      <c r="W134" s="151"/>
      <c r="X134" s="71"/>
      <c r="Y134" s="71"/>
      <c r="Z134" s="40"/>
    </row>
    <row r="135" spans="1:26" ht="18" customHeight="1" thickBot="1">
      <c r="A135" s="66"/>
      <c r="B135" s="66"/>
      <c r="C135" s="152" t="s">
        <v>64</v>
      </c>
      <c r="D135" s="153"/>
      <c r="E135" s="154" t="s">
        <v>59</v>
      </c>
      <c r="F135" s="155"/>
      <c r="G135" s="150"/>
      <c r="H135" s="152" t="s">
        <v>61</v>
      </c>
      <c r="I135" s="153"/>
      <c r="J135" s="156" t="s">
        <v>59</v>
      </c>
      <c r="K135" s="155"/>
      <c r="O135" s="152" t="s">
        <v>64</v>
      </c>
      <c r="P135" s="153"/>
      <c r="Q135" s="154" t="s">
        <v>59</v>
      </c>
      <c r="R135" s="155"/>
      <c r="S135" s="150"/>
      <c r="T135" s="152" t="s">
        <v>61</v>
      </c>
      <c r="U135" s="153"/>
      <c r="V135" s="156" t="s">
        <v>59</v>
      </c>
      <c r="W135" s="155"/>
      <c r="X135" s="64"/>
      <c r="Y135" s="68"/>
      <c r="Z135" s="40"/>
    </row>
    <row r="136" spans="1:26" ht="18" customHeight="1">
      <c r="A136" s="66"/>
      <c r="B136" s="66"/>
      <c r="C136" s="87">
        <v>1</v>
      </c>
      <c r="D136" s="88" t="s">
        <v>70</v>
      </c>
      <c r="E136" s="58" t="s">
        <v>2</v>
      </c>
      <c r="F136" s="85">
        <f>IF(E136="عالی",4,IF(E136="خوب",3,IF(E136="متوسط",2,IF(E136="ضعیف",1))))</f>
        <v>2</v>
      </c>
      <c r="G136" s="150"/>
      <c r="H136" s="90">
        <v>1</v>
      </c>
      <c r="I136" s="91" t="s">
        <v>82</v>
      </c>
      <c r="J136" s="54" t="s">
        <v>0</v>
      </c>
      <c r="K136" s="85">
        <f>IF(J136="عالی",4,IF(J136="خوب",3,IF(J136="متوسط",2,IF(J136="ضعیف",1))))</f>
        <v>4</v>
      </c>
      <c r="O136" s="87">
        <v>1</v>
      </c>
      <c r="P136" s="88" t="s">
        <v>70</v>
      </c>
      <c r="Q136" s="58" t="s">
        <v>1</v>
      </c>
      <c r="R136" s="85">
        <f>IF(Q136="عالی",4,IF(Q136="خوب",3,IF(Q136="متوسط",2,IF(Q136="ضعیف",1))))</f>
        <v>3</v>
      </c>
      <c r="S136" s="150"/>
      <c r="T136" s="90">
        <v>1</v>
      </c>
      <c r="U136" s="91" t="s">
        <v>82</v>
      </c>
      <c r="V136" s="54" t="s">
        <v>0</v>
      </c>
      <c r="W136" s="85">
        <f>IF(V136="عالی",4,IF(V136="خوب",3,IF(V136="متوسط",2,IF(V136="ضعیف",1))))</f>
        <v>4</v>
      </c>
      <c r="X136" s="64"/>
      <c r="Y136" s="68"/>
      <c r="Z136" s="40"/>
    </row>
    <row r="137" spans="1:26" ht="18" customHeight="1">
      <c r="A137" s="66"/>
      <c r="B137" s="66"/>
      <c r="C137" s="87">
        <v>2</v>
      </c>
      <c r="D137" s="88" t="s">
        <v>71</v>
      </c>
      <c r="E137" s="54" t="s">
        <v>1</v>
      </c>
      <c r="F137" s="85">
        <f aca="true" t="shared" si="9" ref="F137:F147">IF(E137="عالی",4,IF(E137="خوب",3,IF(E137="متوسط",2,IF(E137="ضعیف",1))))</f>
        <v>3</v>
      </c>
      <c r="G137" s="150"/>
      <c r="H137" s="90">
        <v>2</v>
      </c>
      <c r="I137" s="91" t="s">
        <v>83</v>
      </c>
      <c r="J137" s="54" t="s">
        <v>1</v>
      </c>
      <c r="K137" s="85">
        <f aca="true" t="shared" si="10" ref="K137:K149">IF(J137="عالی",4,IF(J137="خوب",3,IF(J137="متوسط",2,IF(J137="ضعیف",1))))</f>
        <v>3</v>
      </c>
      <c r="O137" s="89">
        <v>2</v>
      </c>
      <c r="P137" s="88" t="s">
        <v>71</v>
      </c>
      <c r="Q137" s="54" t="s">
        <v>1</v>
      </c>
      <c r="R137" s="86">
        <f aca="true" t="shared" si="11" ref="R137:R147">IF(Q137="عالی",4,IF(Q137="خوب",3,IF(Q137="متوسط",2,IF(Q137="ضعیف",1))))</f>
        <v>3</v>
      </c>
      <c r="S137" s="150"/>
      <c r="T137" s="92">
        <v>2</v>
      </c>
      <c r="U137" s="91" t="s">
        <v>83</v>
      </c>
      <c r="V137" s="54" t="s">
        <v>1</v>
      </c>
      <c r="W137" s="85">
        <f aca="true" t="shared" si="12" ref="W137:W149">IF(V137="عالی",4,IF(V137="خوب",3,IF(V137="متوسط",2,IF(V137="ضعیف",1))))</f>
        <v>3</v>
      </c>
      <c r="X137" s="64"/>
      <c r="Y137" s="68"/>
      <c r="Z137" s="40"/>
    </row>
    <row r="138" spans="1:26" ht="18" customHeight="1">
      <c r="A138" s="66"/>
      <c r="B138" s="66"/>
      <c r="C138" s="87">
        <v>3</v>
      </c>
      <c r="D138" s="88" t="s">
        <v>72</v>
      </c>
      <c r="E138" s="54" t="s">
        <v>0</v>
      </c>
      <c r="F138" s="85">
        <f t="shared" si="9"/>
        <v>4</v>
      </c>
      <c r="G138" s="150"/>
      <c r="H138" s="90">
        <v>3</v>
      </c>
      <c r="I138" s="91" t="s">
        <v>84</v>
      </c>
      <c r="J138" s="54" t="s">
        <v>1</v>
      </c>
      <c r="K138" s="85">
        <f t="shared" si="10"/>
        <v>3</v>
      </c>
      <c r="O138" s="89">
        <v>3</v>
      </c>
      <c r="P138" s="88" t="s">
        <v>72</v>
      </c>
      <c r="Q138" s="54" t="s">
        <v>0</v>
      </c>
      <c r="R138" s="86">
        <f t="shared" si="11"/>
        <v>4</v>
      </c>
      <c r="S138" s="150"/>
      <c r="T138" s="92">
        <v>3</v>
      </c>
      <c r="U138" s="91" t="s">
        <v>84</v>
      </c>
      <c r="V138" s="54" t="s">
        <v>0</v>
      </c>
      <c r="W138" s="85">
        <f t="shared" si="12"/>
        <v>4</v>
      </c>
      <c r="X138" s="64"/>
      <c r="Y138" s="68"/>
      <c r="Z138" s="40"/>
    </row>
    <row r="139" spans="1:26" ht="18" customHeight="1">
      <c r="A139" s="66"/>
      <c r="B139" s="66"/>
      <c r="C139" s="87">
        <v>4</v>
      </c>
      <c r="D139" s="88" t="s">
        <v>73</v>
      </c>
      <c r="E139" s="54" t="s">
        <v>1</v>
      </c>
      <c r="F139" s="85">
        <f t="shared" si="9"/>
        <v>3</v>
      </c>
      <c r="G139" s="150"/>
      <c r="H139" s="90">
        <v>4</v>
      </c>
      <c r="I139" s="91" t="s">
        <v>85</v>
      </c>
      <c r="J139" s="54" t="s">
        <v>1</v>
      </c>
      <c r="K139" s="85">
        <f t="shared" si="10"/>
        <v>3</v>
      </c>
      <c r="O139" s="89">
        <v>4</v>
      </c>
      <c r="P139" s="88" t="s">
        <v>73</v>
      </c>
      <c r="Q139" s="54" t="s">
        <v>2</v>
      </c>
      <c r="R139" s="86">
        <f t="shared" si="11"/>
        <v>2</v>
      </c>
      <c r="S139" s="150"/>
      <c r="T139" s="92">
        <v>4</v>
      </c>
      <c r="U139" s="91" t="s">
        <v>85</v>
      </c>
      <c r="V139" s="54" t="s">
        <v>1</v>
      </c>
      <c r="W139" s="85">
        <f t="shared" si="12"/>
        <v>3</v>
      </c>
      <c r="X139" s="64"/>
      <c r="Y139" s="68"/>
      <c r="Z139" s="40"/>
    </row>
    <row r="140" spans="1:26" ht="18" customHeight="1">
      <c r="A140" s="66"/>
      <c r="B140" s="66"/>
      <c r="C140" s="87">
        <v>5</v>
      </c>
      <c r="D140" s="88" t="s">
        <v>74</v>
      </c>
      <c r="E140" s="54" t="s">
        <v>1</v>
      </c>
      <c r="F140" s="85">
        <f t="shared" si="9"/>
        <v>3</v>
      </c>
      <c r="G140" s="150"/>
      <c r="H140" s="90">
        <v>5</v>
      </c>
      <c r="I140" s="91" t="s">
        <v>86</v>
      </c>
      <c r="J140" s="54" t="s">
        <v>1</v>
      </c>
      <c r="K140" s="85">
        <f t="shared" si="10"/>
        <v>3</v>
      </c>
      <c r="O140" s="89">
        <v>5</v>
      </c>
      <c r="P140" s="88" t="s">
        <v>74</v>
      </c>
      <c r="Q140" s="54" t="s">
        <v>1</v>
      </c>
      <c r="R140" s="86">
        <f t="shared" si="11"/>
        <v>3</v>
      </c>
      <c r="S140" s="150"/>
      <c r="T140" s="92">
        <v>5</v>
      </c>
      <c r="U140" s="91" t="s">
        <v>86</v>
      </c>
      <c r="V140" s="54" t="s">
        <v>1</v>
      </c>
      <c r="W140" s="85">
        <f t="shared" si="12"/>
        <v>3</v>
      </c>
      <c r="X140" s="64"/>
      <c r="Y140" s="68"/>
      <c r="Z140" s="40"/>
    </row>
    <row r="141" spans="1:26" ht="18" customHeight="1">
      <c r="A141" s="66"/>
      <c r="B141" s="66"/>
      <c r="C141" s="87">
        <v>6</v>
      </c>
      <c r="D141" s="88" t="s">
        <v>75</v>
      </c>
      <c r="E141" s="54" t="s">
        <v>1</v>
      </c>
      <c r="F141" s="85">
        <f t="shared" si="9"/>
        <v>3</v>
      </c>
      <c r="G141" s="150"/>
      <c r="H141" s="90">
        <v>6</v>
      </c>
      <c r="I141" s="91" t="s">
        <v>92</v>
      </c>
      <c r="J141" s="54" t="s">
        <v>0</v>
      </c>
      <c r="K141" s="85">
        <f t="shared" si="10"/>
        <v>4</v>
      </c>
      <c r="O141" s="89">
        <v>6</v>
      </c>
      <c r="P141" s="88" t="s">
        <v>75</v>
      </c>
      <c r="Q141" s="54" t="s">
        <v>1</v>
      </c>
      <c r="R141" s="86">
        <f t="shared" si="11"/>
        <v>3</v>
      </c>
      <c r="S141" s="150"/>
      <c r="T141" s="92">
        <v>6</v>
      </c>
      <c r="U141" s="91" t="s">
        <v>92</v>
      </c>
      <c r="V141" s="54" t="s">
        <v>0</v>
      </c>
      <c r="W141" s="85">
        <f t="shared" si="12"/>
        <v>4</v>
      </c>
      <c r="X141" s="64"/>
      <c r="Y141" s="68"/>
      <c r="Z141" s="40"/>
    </row>
    <row r="142" spans="1:26" ht="18" customHeight="1">
      <c r="A142" s="66"/>
      <c r="B142" s="66"/>
      <c r="C142" s="87">
        <v>7</v>
      </c>
      <c r="D142" s="88" t="s">
        <v>76</v>
      </c>
      <c r="E142" s="54" t="s">
        <v>0</v>
      </c>
      <c r="F142" s="85">
        <f t="shared" si="9"/>
        <v>4</v>
      </c>
      <c r="G142" s="150"/>
      <c r="H142" s="90">
        <v>7</v>
      </c>
      <c r="I142" s="91" t="s">
        <v>87</v>
      </c>
      <c r="J142" s="54" t="s">
        <v>1</v>
      </c>
      <c r="K142" s="85">
        <f t="shared" si="10"/>
        <v>3</v>
      </c>
      <c r="O142" s="89">
        <v>7</v>
      </c>
      <c r="P142" s="88" t="s">
        <v>76</v>
      </c>
      <c r="Q142" s="54" t="s">
        <v>0</v>
      </c>
      <c r="R142" s="86">
        <f t="shared" si="11"/>
        <v>4</v>
      </c>
      <c r="S142" s="150"/>
      <c r="T142" s="92">
        <v>7</v>
      </c>
      <c r="U142" s="91" t="s">
        <v>87</v>
      </c>
      <c r="V142" s="54" t="s">
        <v>1</v>
      </c>
      <c r="W142" s="85">
        <f t="shared" si="12"/>
        <v>3</v>
      </c>
      <c r="X142" s="64"/>
      <c r="Y142" s="68"/>
      <c r="Z142" s="40"/>
    </row>
    <row r="143" spans="1:26" ht="18" customHeight="1">
      <c r="A143" s="66"/>
      <c r="B143" s="66"/>
      <c r="C143" s="87">
        <v>8</v>
      </c>
      <c r="D143" s="88" t="s">
        <v>77</v>
      </c>
      <c r="E143" s="54" t="s">
        <v>1</v>
      </c>
      <c r="F143" s="85">
        <f t="shared" si="9"/>
        <v>3</v>
      </c>
      <c r="G143" s="150"/>
      <c r="H143" s="90">
        <v>8</v>
      </c>
      <c r="I143" s="91" t="s">
        <v>88</v>
      </c>
      <c r="J143" s="54" t="s">
        <v>0</v>
      </c>
      <c r="K143" s="85">
        <f t="shared" si="10"/>
        <v>4</v>
      </c>
      <c r="O143" s="89">
        <v>8</v>
      </c>
      <c r="P143" s="88" t="s">
        <v>77</v>
      </c>
      <c r="Q143" s="54" t="s">
        <v>1</v>
      </c>
      <c r="R143" s="86">
        <f t="shared" si="11"/>
        <v>3</v>
      </c>
      <c r="S143" s="150"/>
      <c r="T143" s="92">
        <v>8</v>
      </c>
      <c r="U143" s="91" t="s">
        <v>88</v>
      </c>
      <c r="V143" s="54" t="s">
        <v>0</v>
      </c>
      <c r="W143" s="85">
        <f t="shared" si="12"/>
        <v>4</v>
      </c>
      <c r="X143" s="64"/>
      <c r="Y143" s="68"/>
      <c r="Z143" s="40"/>
    </row>
    <row r="144" spans="1:26" ht="18" customHeight="1">
      <c r="A144" s="66"/>
      <c r="B144" s="66"/>
      <c r="C144" s="87">
        <v>9</v>
      </c>
      <c r="D144" s="88" t="s">
        <v>78</v>
      </c>
      <c r="E144" s="54" t="s">
        <v>2</v>
      </c>
      <c r="F144" s="85">
        <f t="shared" si="9"/>
        <v>2</v>
      </c>
      <c r="G144" s="150"/>
      <c r="H144" s="90">
        <v>9</v>
      </c>
      <c r="I144" s="91" t="s">
        <v>93</v>
      </c>
      <c r="J144" s="54" t="s">
        <v>1</v>
      </c>
      <c r="K144" s="85">
        <f t="shared" si="10"/>
        <v>3</v>
      </c>
      <c r="O144" s="89">
        <v>9</v>
      </c>
      <c r="P144" s="88" t="s">
        <v>78</v>
      </c>
      <c r="Q144" s="54" t="s">
        <v>2</v>
      </c>
      <c r="R144" s="86">
        <f t="shared" si="11"/>
        <v>2</v>
      </c>
      <c r="S144" s="150"/>
      <c r="T144" s="92">
        <v>9</v>
      </c>
      <c r="U144" s="91" t="s">
        <v>93</v>
      </c>
      <c r="V144" s="54" t="s">
        <v>1</v>
      </c>
      <c r="W144" s="85">
        <f t="shared" si="12"/>
        <v>3</v>
      </c>
      <c r="X144" s="64"/>
      <c r="Y144" s="68"/>
      <c r="Z144" s="40"/>
    </row>
    <row r="145" spans="1:26" ht="18" customHeight="1">
      <c r="A145" s="66"/>
      <c r="B145" s="66"/>
      <c r="C145" s="87">
        <v>10</v>
      </c>
      <c r="D145" s="88" t="s">
        <v>79</v>
      </c>
      <c r="E145" s="54" t="s">
        <v>1</v>
      </c>
      <c r="F145" s="85">
        <f t="shared" si="9"/>
        <v>3</v>
      </c>
      <c r="G145" s="150"/>
      <c r="H145" s="90">
        <v>10</v>
      </c>
      <c r="I145" s="91" t="s">
        <v>94</v>
      </c>
      <c r="J145" s="54" t="s">
        <v>1</v>
      </c>
      <c r="K145" s="85">
        <f t="shared" si="10"/>
        <v>3</v>
      </c>
      <c r="O145" s="89">
        <v>10</v>
      </c>
      <c r="P145" s="88" t="s">
        <v>79</v>
      </c>
      <c r="Q145" s="54" t="s">
        <v>1</v>
      </c>
      <c r="R145" s="86">
        <f t="shared" si="11"/>
        <v>3</v>
      </c>
      <c r="S145" s="150"/>
      <c r="T145" s="92">
        <v>10</v>
      </c>
      <c r="U145" s="91" t="s">
        <v>94</v>
      </c>
      <c r="V145" s="54" t="s">
        <v>1</v>
      </c>
      <c r="W145" s="85">
        <f t="shared" si="12"/>
        <v>3</v>
      </c>
      <c r="X145" s="64"/>
      <c r="Y145" s="68"/>
      <c r="Z145" s="40"/>
    </row>
    <row r="146" spans="1:26" ht="18" customHeight="1">
      <c r="A146" s="66"/>
      <c r="B146" s="66"/>
      <c r="C146" s="87">
        <v>11</v>
      </c>
      <c r="D146" s="88" t="s">
        <v>80</v>
      </c>
      <c r="E146" s="54" t="s">
        <v>1</v>
      </c>
      <c r="F146" s="85">
        <f t="shared" si="9"/>
        <v>3</v>
      </c>
      <c r="G146" s="150"/>
      <c r="H146" s="90">
        <v>11</v>
      </c>
      <c r="I146" s="91" t="s">
        <v>95</v>
      </c>
      <c r="J146" s="54" t="s">
        <v>1</v>
      </c>
      <c r="K146" s="85">
        <f t="shared" si="10"/>
        <v>3</v>
      </c>
      <c r="O146" s="89">
        <v>11</v>
      </c>
      <c r="P146" s="88" t="s">
        <v>80</v>
      </c>
      <c r="Q146" s="54" t="s">
        <v>1</v>
      </c>
      <c r="R146" s="86">
        <f t="shared" si="11"/>
        <v>3</v>
      </c>
      <c r="S146" s="150"/>
      <c r="T146" s="92">
        <v>11</v>
      </c>
      <c r="U146" s="91" t="s">
        <v>95</v>
      </c>
      <c r="V146" s="54" t="s">
        <v>1</v>
      </c>
      <c r="W146" s="85">
        <f t="shared" si="12"/>
        <v>3</v>
      </c>
      <c r="X146" s="64"/>
      <c r="Y146" s="68"/>
      <c r="Z146" s="40"/>
    </row>
    <row r="147" spans="1:26" ht="18" customHeight="1">
      <c r="A147" s="66"/>
      <c r="B147" s="66"/>
      <c r="C147" s="87">
        <v>12</v>
      </c>
      <c r="D147" s="88" t="s">
        <v>81</v>
      </c>
      <c r="E147" s="54" t="s">
        <v>0</v>
      </c>
      <c r="F147" s="85">
        <f t="shared" si="9"/>
        <v>4</v>
      </c>
      <c r="G147" s="150"/>
      <c r="H147" s="90">
        <v>12</v>
      </c>
      <c r="I147" s="91" t="s">
        <v>89</v>
      </c>
      <c r="J147" s="54" t="s">
        <v>2</v>
      </c>
      <c r="K147" s="85">
        <f t="shared" si="10"/>
        <v>2</v>
      </c>
      <c r="O147" s="89">
        <v>12</v>
      </c>
      <c r="P147" s="88" t="s">
        <v>81</v>
      </c>
      <c r="Q147" s="54" t="s">
        <v>3</v>
      </c>
      <c r="R147" s="86">
        <f t="shared" si="11"/>
        <v>1</v>
      </c>
      <c r="S147" s="150"/>
      <c r="T147" s="92">
        <v>12</v>
      </c>
      <c r="U147" s="91" t="s">
        <v>89</v>
      </c>
      <c r="V147" s="54" t="s">
        <v>2</v>
      </c>
      <c r="W147" s="85">
        <f t="shared" si="12"/>
        <v>2</v>
      </c>
      <c r="X147" s="64"/>
      <c r="Y147" s="68"/>
      <c r="Z147" s="40"/>
    </row>
    <row r="148" spans="1:26" ht="18" customHeight="1">
      <c r="A148" s="66"/>
      <c r="B148" s="66"/>
      <c r="C148" s="157" t="s">
        <v>63</v>
      </c>
      <c r="D148" s="157"/>
      <c r="E148" s="45" t="s">
        <v>48</v>
      </c>
      <c r="F148" s="43">
        <f>SUM(F136:F147)</f>
        <v>37</v>
      </c>
      <c r="G148" s="150"/>
      <c r="H148" s="90">
        <v>13</v>
      </c>
      <c r="I148" s="91" t="s">
        <v>90</v>
      </c>
      <c r="J148" s="54" t="s">
        <v>0</v>
      </c>
      <c r="K148" s="85">
        <f t="shared" si="10"/>
        <v>4</v>
      </c>
      <c r="O148" s="157" t="s">
        <v>63</v>
      </c>
      <c r="P148" s="157"/>
      <c r="Q148" s="53" t="s">
        <v>48</v>
      </c>
      <c r="R148" s="43">
        <f>SUM(R136:R147)</f>
        <v>34</v>
      </c>
      <c r="S148" s="150"/>
      <c r="T148" s="92">
        <v>13</v>
      </c>
      <c r="U148" s="91" t="s">
        <v>90</v>
      </c>
      <c r="V148" s="54" t="s">
        <v>0</v>
      </c>
      <c r="W148" s="85">
        <f t="shared" si="12"/>
        <v>4</v>
      </c>
      <c r="X148" s="64"/>
      <c r="Y148" s="68"/>
      <c r="Z148" s="40"/>
    </row>
    <row r="149" spans="1:26" ht="18" customHeight="1">
      <c r="A149" s="66"/>
      <c r="B149" s="66"/>
      <c r="C149" s="157"/>
      <c r="D149" s="157"/>
      <c r="E149" s="59" t="s">
        <v>62</v>
      </c>
      <c r="F149" s="61">
        <f>(20*F148)/48</f>
        <v>15.416666666666666</v>
      </c>
      <c r="G149" s="150"/>
      <c r="H149" s="90">
        <v>14</v>
      </c>
      <c r="I149" s="91" t="s">
        <v>91</v>
      </c>
      <c r="J149" s="54" t="s">
        <v>1</v>
      </c>
      <c r="K149" s="85">
        <f t="shared" si="10"/>
        <v>3</v>
      </c>
      <c r="O149" s="157"/>
      <c r="P149" s="157"/>
      <c r="Q149" s="59" t="s">
        <v>62</v>
      </c>
      <c r="R149" s="61">
        <f>(20*R148)/48</f>
        <v>14.166666666666666</v>
      </c>
      <c r="S149" s="150"/>
      <c r="T149" s="92">
        <v>14</v>
      </c>
      <c r="U149" s="91" t="s">
        <v>91</v>
      </c>
      <c r="V149" s="54" t="s">
        <v>1</v>
      </c>
      <c r="W149" s="85">
        <f t="shared" si="12"/>
        <v>3</v>
      </c>
      <c r="X149" s="65"/>
      <c r="Y149" s="68"/>
      <c r="Z149" s="40"/>
    </row>
    <row r="150" spans="1:26" ht="18" customHeight="1">
      <c r="A150" s="66"/>
      <c r="B150" s="66"/>
      <c r="C150" s="158" t="s">
        <v>65</v>
      </c>
      <c r="D150" s="159"/>
      <c r="E150" s="160"/>
      <c r="F150" s="139">
        <f>AVERAGE(F149,K151)</f>
        <v>15.74404761904762</v>
      </c>
      <c r="G150" s="150"/>
      <c r="H150" s="141" t="s">
        <v>63</v>
      </c>
      <c r="I150" s="142"/>
      <c r="J150" s="45" t="s">
        <v>48</v>
      </c>
      <c r="K150" s="43">
        <f>SUM(K136:K149)</f>
        <v>45</v>
      </c>
      <c r="O150" s="158" t="s">
        <v>65</v>
      </c>
      <c r="P150" s="159"/>
      <c r="Q150" s="160"/>
      <c r="R150" s="139">
        <f>AVERAGE(R149,W151)</f>
        <v>15.297619047619047</v>
      </c>
      <c r="S150" s="150"/>
      <c r="T150" s="141" t="s">
        <v>63</v>
      </c>
      <c r="U150" s="142"/>
      <c r="V150" s="53" t="s">
        <v>48</v>
      </c>
      <c r="W150" s="43">
        <f>SUM(W136:W149)</f>
        <v>46</v>
      </c>
      <c r="X150" s="65"/>
      <c r="Y150" s="68"/>
      <c r="Z150" s="40"/>
    </row>
    <row r="151" spans="1:26" ht="18" customHeight="1">
      <c r="A151" s="66"/>
      <c r="B151" s="66"/>
      <c r="C151" s="161"/>
      <c r="D151" s="162"/>
      <c r="E151" s="163"/>
      <c r="F151" s="140"/>
      <c r="G151" s="150"/>
      <c r="H151" s="143"/>
      <c r="I151" s="144"/>
      <c r="J151" s="59" t="s">
        <v>62</v>
      </c>
      <c r="K151" s="60">
        <f>(20*K150)/56</f>
        <v>16.071428571428573</v>
      </c>
      <c r="O151" s="161"/>
      <c r="P151" s="162"/>
      <c r="Q151" s="163"/>
      <c r="R151" s="140"/>
      <c r="S151" s="150"/>
      <c r="T151" s="143"/>
      <c r="U151" s="144"/>
      <c r="V151" s="59" t="s">
        <v>62</v>
      </c>
      <c r="W151" s="60">
        <f>(20*W150)/56</f>
        <v>16.428571428571427</v>
      </c>
      <c r="X151" s="40"/>
      <c r="Y151" s="40"/>
      <c r="Z151" s="40"/>
    </row>
    <row r="152" spans="1:26" ht="18" customHeight="1">
      <c r="A152" s="66"/>
      <c r="B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8" customHeight="1">
      <c r="A153" s="66"/>
      <c r="B153" s="66"/>
      <c r="I153" s="94" t="s">
        <v>103</v>
      </c>
      <c r="P153" s="66"/>
      <c r="Q153" s="66"/>
      <c r="R153" s="66"/>
      <c r="S153" s="66"/>
      <c r="T153" s="66"/>
      <c r="U153" s="94" t="s">
        <v>104</v>
      </c>
      <c r="V153" s="66"/>
      <c r="W153" s="66"/>
      <c r="X153" s="66"/>
      <c r="Y153" s="66"/>
      <c r="Z153" s="66"/>
    </row>
    <row r="154" spans="1:26" ht="18" customHeight="1">
      <c r="A154" s="66"/>
      <c r="B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8" customHeight="1">
      <c r="A155" s="66"/>
      <c r="B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8" customHeight="1">
      <c r="A156" s="66"/>
      <c r="B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8" customHeight="1">
      <c r="A157" s="66"/>
      <c r="B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8" customHeight="1">
      <c r="A158" s="66"/>
      <c r="B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8" customHeight="1">
      <c r="A159" s="66"/>
      <c r="B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8" customHeight="1">
      <c r="A160" s="66"/>
      <c r="B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8" customHeight="1">
      <c r="A161" s="66"/>
      <c r="B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8" customHeight="1">
      <c r="A162" s="66"/>
      <c r="B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8" customHeight="1">
      <c r="A163" s="66"/>
      <c r="B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8" customHeight="1">
      <c r="A164" s="66"/>
      <c r="B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8" customHeight="1">
      <c r="A165" s="66"/>
      <c r="B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8" customHeight="1">
      <c r="A166" s="66"/>
      <c r="B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5">
      <c r="A167" s="66"/>
      <c r="B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5">
      <c r="A168" s="66"/>
      <c r="B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5">
      <c r="A169" s="66"/>
      <c r="B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5">
      <c r="A170" s="66"/>
      <c r="B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5">
      <c r="A171" s="66"/>
      <c r="B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8" customHeight="1">
      <c r="A172" s="66"/>
      <c r="B172" s="66"/>
      <c r="I172" s="94" t="s">
        <v>105</v>
      </c>
      <c r="P172" s="66"/>
      <c r="Q172" s="66"/>
      <c r="R172" s="66"/>
      <c r="S172" s="66"/>
      <c r="T172" s="66"/>
      <c r="U172" s="94" t="s">
        <v>106</v>
      </c>
      <c r="V172" s="66"/>
      <c r="W172" s="66"/>
      <c r="X172" s="66"/>
      <c r="Y172" s="66"/>
      <c r="Z172" s="66"/>
    </row>
    <row r="173" spans="1:26" ht="18" customHeight="1" thickBot="1">
      <c r="A173" s="66"/>
      <c r="B173" s="66"/>
      <c r="E173" s="137"/>
      <c r="F173" s="137"/>
      <c r="G173" s="137"/>
      <c r="H173" s="137"/>
      <c r="I173" s="137"/>
      <c r="J173" s="41"/>
      <c r="P173" s="66"/>
      <c r="Q173" s="40"/>
      <c r="R173" s="40"/>
      <c r="S173" s="70"/>
      <c r="T173" s="70"/>
      <c r="U173" s="70"/>
      <c r="V173" s="70"/>
      <c r="W173" s="70"/>
      <c r="X173" s="41"/>
      <c r="Y173" s="40"/>
      <c r="Z173" s="40"/>
    </row>
    <row r="174" spans="1:26" ht="18" customHeight="1" thickBot="1">
      <c r="A174" s="66"/>
      <c r="B174" s="66"/>
      <c r="E174" s="145" t="s">
        <v>109</v>
      </c>
      <c r="F174" s="114"/>
      <c r="G174" s="114"/>
      <c r="H174" s="114"/>
      <c r="I174" s="115"/>
      <c r="J174" s="41"/>
      <c r="P174" s="40"/>
      <c r="Q174" s="145" t="s">
        <v>109</v>
      </c>
      <c r="R174" s="114"/>
      <c r="S174" s="114"/>
      <c r="T174" s="114"/>
      <c r="U174" s="115"/>
      <c r="V174" s="41"/>
      <c r="W174" s="40"/>
      <c r="X174" s="42"/>
      <c r="Y174" s="40"/>
      <c r="Z174" s="40"/>
    </row>
    <row r="175" spans="1:26" ht="18" customHeight="1" thickBot="1">
      <c r="A175" s="66"/>
      <c r="B175" s="66"/>
      <c r="E175" s="42"/>
      <c r="F175" s="42"/>
      <c r="G175" s="42"/>
      <c r="H175" s="42"/>
      <c r="I175" s="42"/>
      <c r="J175" s="42"/>
      <c r="P175" s="40"/>
      <c r="Q175" s="42"/>
      <c r="R175" s="42"/>
      <c r="S175" s="42"/>
      <c r="T175" s="42"/>
      <c r="U175" s="42"/>
      <c r="V175" s="42"/>
      <c r="W175" s="40"/>
      <c r="X175" s="70"/>
      <c r="Y175" s="70"/>
      <c r="Z175" s="40"/>
    </row>
    <row r="176" spans="1:26" ht="18" customHeight="1" thickBot="1">
      <c r="A176" s="66"/>
      <c r="B176" s="66"/>
      <c r="C176" s="146" t="s">
        <v>69</v>
      </c>
      <c r="D176" s="147"/>
      <c r="E176" s="148"/>
      <c r="F176" s="149"/>
      <c r="G176" s="150"/>
      <c r="H176" s="146" t="s">
        <v>60</v>
      </c>
      <c r="I176" s="147"/>
      <c r="J176" s="147"/>
      <c r="K176" s="151"/>
      <c r="O176" s="146" t="s">
        <v>69</v>
      </c>
      <c r="P176" s="147"/>
      <c r="Q176" s="148"/>
      <c r="R176" s="149"/>
      <c r="S176" s="150"/>
      <c r="T176" s="146" t="s">
        <v>60</v>
      </c>
      <c r="U176" s="147"/>
      <c r="V176" s="147"/>
      <c r="W176" s="151"/>
      <c r="X176" s="71"/>
      <c r="Y176" s="71"/>
      <c r="Z176" s="40"/>
    </row>
    <row r="177" spans="1:26" ht="18" customHeight="1" thickBot="1">
      <c r="A177" s="66"/>
      <c r="B177" s="66"/>
      <c r="C177" s="152" t="s">
        <v>64</v>
      </c>
      <c r="D177" s="153"/>
      <c r="E177" s="154" t="s">
        <v>59</v>
      </c>
      <c r="F177" s="155"/>
      <c r="G177" s="150"/>
      <c r="H177" s="152" t="s">
        <v>61</v>
      </c>
      <c r="I177" s="153"/>
      <c r="J177" s="156" t="s">
        <v>59</v>
      </c>
      <c r="K177" s="155"/>
      <c r="O177" s="152" t="s">
        <v>64</v>
      </c>
      <c r="P177" s="153"/>
      <c r="Q177" s="154" t="s">
        <v>59</v>
      </c>
      <c r="R177" s="155"/>
      <c r="S177" s="150"/>
      <c r="T177" s="152" t="s">
        <v>61</v>
      </c>
      <c r="U177" s="153"/>
      <c r="V177" s="156" t="s">
        <v>59</v>
      </c>
      <c r="W177" s="155"/>
      <c r="X177" s="64"/>
      <c r="Y177" s="68"/>
      <c r="Z177" s="40"/>
    </row>
    <row r="178" spans="1:26" ht="18" customHeight="1">
      <c r="A178" s="66"/>
      <c r="B178" s="66"/>
      <c r="C178" s="87">
        <v>1</v>
      </c>
      <c r="D178" s="88" t="s">
        <v>70</v>
      </c>
      <c r="E178" s="58" t="s">
        <v>1</v>
      </c>
      <c r="F178" s="85">
        <f>IF(E178="عالی",4,IF(E178="خوب",3,IF(E178="متوسط",2,IF(E178="ضعیف",1))))</f>
        <v>3</v>
      </c>
      <c r="G178" s="150"/>
      <c r="H178" s="90">
        <v>1</v>
      </c>
      <c r="I178" s="91" t="s">
        <v>82</v>
      </c>
      <c r="J178" s="85" t="s">
        <v>0</v>
      </c>
      <c r="K178" s="44">
        <f>IF(J178="عالی",4,IF(J178="خوب",3,IF(J178="متوسط",2,IF(J178="ضعیف",1))))</f>
        <v>4</v>
      </c>
      <c r="O178" s="87">
        <v>1</v>
      </c>
      <c r="P178" s="88" t="s">
        <v>70</v>
      </c>
      <c r="Q178" s="58" t="s">
        <v>1</v>
      </c>
      <c r="R178" s="85">
        <f>IF(Q178="عالی",4,IF(Q178="خوب",3,IF(Q178="متوسط",2,IF(Q178="ضعیف",1))))</f>
        <v>3</v>
      </c>
      <c r="S178" s="150"/>
      <c r="T178" s="90">
        <v>1</v>
      </c>
      <c r="U178" s="91" t="s">
        <v>82</v>
      </c>
      <c r="V178" s="54" t="s">
        <v>0</v>
      </c>
      <c r="W178" s="85">
        <f>IF(V178="عالی",4,IF(V178="خوب",3,IF(V178="متوسط",2,IF(V178="ضعیف",1))))</f>
        <v>4</v>
      </c>
      <c r="X178" s="64"/>
      <c r="Y178" s="68"/>
      <c r="Z178" s="40"/>
    </row>
    <row r="179" spans="1:26" ht="18" customHeight="1">
      <c r="A179" s="66"/>
      <c r="B179" s="66"/>
      <c r="C179" s="87">
        <v>2</v>
      </c>
      <c r="D179" s="88" t="s">
        <v>71</v>
      </c>
      <c r="E179" s="54" t="s">
        <v>1</v>
      </c>
      <c r="F179" s="85">
        <f aca="true" t="shared" si="13" ref="F179:F189">IF(E179="عالی",4,IF(E179="خوب",3,IF(E179="متوسط",2,IF(E179="ضعیف",1))))</f>
        <v>3</v>
      </c>
      <c r="G179" s="150"/>
      <c r="H179" s="90">
        <v>2</v>
      </c>
      <c r="I179" s="91" t="s">
        <v>83</v>
      </c>
      <c r="J179" s="85" t="s">
        <v>1</v>
      </c>
      <c r="K179" s="44">
        <f aca="true" t="shared" si="14" ref="K179:K191">IF(J179="عالی",4,IF(J179="خوب",3,IF(J179="متوسط",2,IF(J179="ضعیف",1))))</f>
        <v>3</v>
      </c>
      <c r="O179" s="89">
        <v>2</v>
      </c>
      <c r="P179" s="88" t="s">
        <v>71</v>
      </c>
      <c r="Q179" s="54" t="s">
        <v>1</v>
      </c>
      <c r="R179" s="86">
        <f aca="true" t="shared" si="15" ref="R179:R189">IF(Q179="عالی",4,IF(Q179="خوب",3,IF(Q179="متوسط",2,IF(Q179="ضعیف",1))))</f>
        <v>3</v>
      </c>
      <c r="S179" s="150"/>
      <c r="T179" s="92">
        <v>2</v>
      </c>
      <c r="U179" s="91" t="s">
        <v>83</v>
      </c>
      <c r="V179" s="54" t="s">
        <v>1</v>
      </c>
      <c r="W179" s="85">
        <f aca="true" t="shared" si="16" ref="W179:W191">IF(V179="عالی",4,IF(V179="خوب",3,IF(V179="متوسط",2,IF(V179="ضعیف",1))))</f>
        <v>3</v>
      </c>
      <c r="X179" s="64"/>
      <c r="Y179" s="68"/>
      <c r="Z179" s="40"/>
    </row>
    <row r="180" spans="1:26" ht="18" customHeight="1">
      <c r="A180" s="66"/>
      <c r="B180" s="66"/>
      <c r="C180" s="87">
        <v>3</v>
      </c>
      <c r="D180" s="88" t="s">
        <v>72</v>
      </c>
      <c r="E180" s="54" t="s">
        <v>0</v>
      </c>
      <c r="F180" s="85">
        <f t="shared" si="13"/>
        <v>4</v>
      </c>
      <c r="G180" s="150"/>
      <c r="H180" s="90">
        <v>3</v>
      </c>
      <c r="I180" s="91" t="s">
        <v>84</v>
      </c>
      <c r="J180" s="85" t="s">
        <v>1</v>
      </c>
      <c r="K180" s="44">
        <f t="shared" si="14"/>
        <v>3</v>
      </c>
      <c r="O180" s="89">
        <v>3</v>
      </c>
      <c r="P180" s="88" t="s">
        <v>72</v>
      </c>
      <c r="Q180" s="54" t="s">
        <v>0</v>
      </c>
      <c r="R180" s="86">
        <f t="shared" si="15"/>
        <v>4</v>
      </c>
      <c r="S180" s="150"/>
      <c r="T180" s="92">
        <v>3</v>
      </c>
      <c r="U180" s="91" t="s">
        <v>84</v>
      </c>
      <c r="V180" s="54" t="s">
        <v>1</v>
      </c>
      <c r="W180" s="85">
        <f t="shared" si="16"/>
        <v>3</v>
      </c>
      <c r="X180" s="64"/>
      <c r="Y180" s="68"/>
      <c r="Z180" s="40"/>
    </row>
    <row r="181" spans="1:26" ht="18" customHeight="1">
      <c r="A181" s="66"/>
      <c r="B181" s="66"/>
      <c r="C181" s="87">
        <v>4</v>
      </c>
      <c r="D181" s="88" t="s">
        <v>73</v>
      </c>
      <c r="E181" s="54" t="s">
        <v>1</v>
      </c>
      <c r="F181" s="85">
        <f t="shared" si="13"/>
        <v>3</v>
      </c>
      <c r="G181" s="150"/>
      <c r="H181" s="90">
        <v>4</v>
      </c>
      <c r="I181" s="91" t="s">
        <v>85</v>
      </c>
      <c r="J181" s="85" t="s">
        <v>1</v>
      </c>
      <c r="K181" s="44">
        <f t="shared" si="14"/>
        <v>3</v>
      </c>
      <c r="O181" s="89">
        <v>4</v>
      </c>
      <c r="P181" s="88" t="s">
        <v>73</v>
      </c>
      <c r="Q181" s="54" t="s">
        <v>1</v>
      </c>
      <c r="R181" s="86">
        <f t="shared" si="15"/>
        <v>3</v>
      </c>
      <c r="S181" s="150"/>
      <c r="T181" s="92">
        <v>4</v>
      </c>
      <c r="U181" s="91" t="s">
        <v>85</v>
      </c>
      <c r="V181" s="54" t="s">
        <v>1</v>
      </c>
      <c r="W181" s="85">
        <f t="shared" si="16"/>
        <v>3</v>
      </c>
      <c r="X181" s="64"/>
      <c r="Y181" s="68"/>
      <c r="Z181" s="40"/>
    </row>
    <row r="182" spans="1:26" ht="18" customHeight="1">
      <c r="A182" s="66"/>
      <c r="B182" s="66"/>
      <c r="C182" s="87">
        <v>5</v>
      </c>
      <c r="D182" s="88" t="s">
        <v>74</v>
      </c>
      <c r="E182" s="54" t="s">
        <v>1</v>
      </c>
      <c r="F182" s="85">
        <f t="shared" si="13"/>
        <v>3</v>
      </c>
      <c r="G182" s="150"/>
      <c r="H182" s="90">
        <v>5</v>
      </c>
      <c r="I182" s="91" t="s">
        <v>86</v>
      </c>
      <c r="J182" s="85" t="s">
        <v>1</v>
      </c>
      <c r="K182" s="44">
        <f t="shared" si="14"/>
        <v>3</v>
      </c>
      <c r="O182" s="89">
        <v>5</v>
      </c>
      <c r="P182" s="88" t="s">
        <v>74</v>
      </c>
      <c r="Q182" s="54" t="s">
        <v>1</v>
      </c>
      <c r="R182" s="86">
        <f t="shared" si="15"/>
        <v>3</v>
      </c>
      <c r="S182" s="150"/>
      <c r="T182" s="92">
        <v>5</v>
      </c>
      <c r="U182" s="91" t="s">
        <v>86</v>
      </c>
      <c r="V182" s="54" t="s">
        <v>1</v>
      </c>
      <c r="W182" s="85">
        <f t="shared" si="16"/>
        <v>3</v>
      </c>
      <c r="X182" s="64"/>
      <c r="Y182" s="68"/>
      <c r="Z182" s="40"/>
    </row>
    <row r="183" spans="1:26" ht="18" customHeight="1">
      <c r="A183" s="66"/>
      <c r="B183" s="66"/>
      <c r="C183" s="87">
        <v>6</v>
      </c>
      <c r="D183" s="88" t="s">
        <v>75</v>
      </c>
      <c r="E183" s="54" t="s">
        <v>1</v>
      </c>
      <c r="F183" s="85">
        <f t="shared" si="13"/>
        <v>3</v>
      </c>
      <c r="G183" s="150"/>
      <c r="H183" s="90">
        <v>6</v>
      </c>
      <c r="I183" s="91" t="s">
        <v>92</v>
      </c>
      <c r="J183" s="85" t="s">
        <v>0</v>
      </c>
      <c r="K183" s="44">
        <f t="shared" si="14"/>
        <v>4</v>
      </c>
      <c r="O183" s="89">
        <v>6</v>
      </c>
      <c r="P183" s="88" t="s">
        <v>75</v>
      </c>
      <c r="Q183" s="54" t="s">
        <v>1</v>
      </c>
      <c r="R183" s="86">
        <f t="shared" si="15"/>
        <v>3</v>
      </c>
      <c r="S183" s="150"/>
      <c r="T183" s="92">
        <v>6</v>
      </c>
      <c r="U183" s="91" t="s">
        <v>92</v>
      </c>
      <c r="V183" s="54" t="s">
        <v>0</v>
      </c>
      <c r="W183" s="85">
        <f t="shared" si="16"/>
        <v>4</v>
      </c>
      <c r="X183" s="64"/>
      <c r="Y183" s="68"/>
      <c r="Z183" s="40"/>
    </row>
    <row r="184" spans="1:26" ht="18" customHeight="1">
      <c r="A184" s="66"/>
      <c r="B184" s="66"/>
      <c r="C184" s="87">
        <v>7</v>
      </c>
      <c r="D184" s="88" t="s">
        <v>76</v>
      </c>
      <c r="E184" s="54" t="s">
        <v>0</v>
      </c>
      <c r="F184" s="85">
        <f t="shared" si="13"/>
        <v>4</v>
      </c>
      <c r="G184" s="150"/>
      <c r="H184" s="90">
        <v>7</v>
      </c>
      <c r="I184" s="91" t="s">
        <v>87</v>
      </c>
      <c r="J184" s="85" t="s">
        <v>1</v>
      </c>
      <c r="K184" s="44">
        <f t="shared" si="14"/>
        <v>3</v>
      </c>
      <c r="O184" s="89">
        <v>7</v>
      </c>
      <c r="P184" s="88" t="s">
        <v>76</v>
      </c>
      <c r="Q184" s="54" t="s">
        <v>0</v>
      </c>
      <c r="R184" s="86">
        <f t="shared" si="15"/>
        <v>4</v>
      </c>
      <c r="S184" s="150"/>
      <c r="T184" s="92">
        <v>7</v>
      </c>
      <c r="U184" s="91" t="s">
        <v>87</v>
      </c>
      <c r="V184" s="54" t="s">
        <v>1</v>
      </c>
      <c r="W184" s="85">
        <f t="shared" si="16"/>
        <v>3</v>
      </c>
      <c r="X184" s="64"/>
      <c r="Y184" s="68"/>
      <c r="Z184" s="40"/>
    </row>
    <row r="185" spans="1:26" ht="18" customHeight="1">
      <c r="A185" s="66"/>
      <c r="B185" s="66"/>
      <c r="C185" s="87">
        <v>8</v>
      </c>
      <c r="D185" s="88" t="s">
        <v>77</v>
      </c>
      <c r="E185" s="54" t="s">
        <v>1</v>
      </c>
      <c r="F185" s="85">
        <f t="shared" si="13"/>
        <v>3</v>
      </c>
      <c r="G185" s="150"/>
      <c r="H185" s="90">
        <v>8</v>
      </c>
      <c r="I185" s="91" t="s">
        <v>88</v>
      </c>
      <c r="J185" s="85" t="s">
        <v>0</v>
      </c>
      <c r="K185" s="44">
        <f t="shared" si="14"/>
        <v>4</v>
      </c>
      <c r="O185" s="89">
        <v>8</v>
      </c>
      <c r="P185" s="88" t="s">
        <v>77</v>
      </c>
      <c r="Q185" s="54" t="s">
        <v>1</v>
      </c>
      <c r="R185" s="86">
        <f t="shared" si="15"/>
        <v>3</v>
      </c>
      <c r="S185" s="150"/>
      <c r="T185" s="92">
        <v>8</v>
      </c>
      <c r="U185" s="91" t="s">
        <v>88</v>
      </c>
      <c r="V185" s="54" t="s">
        <v>0</v>
      </c>
      <c r="W185" s="85">
        <f t="shared" si="16"/>
        <v>4</v>
      </c>
      <c r="X185" s="64"/>
      <c r="Y185" s="68"/>
      <c r="Z185" s="40"/>
    </row>
    <row r="186" spans="1:26" ht="18" customHeight="1">
      <c r="A186" s="66"/>
      <c r="B186" s="66"/>
      <c r="C186" s="87">
        <v>9</v>
      </c>
      <c r="D186" s="88" t="s">
        <v>78</v>
      </c>
      <c r="E186" s="54" t="s">
        <v>2</v>
      </c>
      <c r="F186" s="85">
        <f t="shared" si="13"/>
        <v>2</v>
      </c>
      <c r="G186" s="150"/>
      <c r="H186" s="90">
        <v>9</v>
      </c>
      <c r="I186" s="91" t="s">
        <v>93</v>
      </c>
      <c r="J186" s="85" t="s">
        <v>1</v>
      </c>
      <c r="K186" s="44">
        <f t="shared" si="14"/>
        <v>3</v>
      </c>
      <c r="O186" s="89">
        <v>9</v>
      </c>
      <c r="P186" s="88" t="s">
        <v>78</v>
      </c>
      <c r="Q186" s="54" t="s">
        <v>2</v>
      </c>
      <c r="R186" s="86">
        <f t="shared" si="15"/>
        <v>2</v>
      </c>
      <c r="S186" s="150"/>
      <c r="T186" s="92">
        <v>9</v>
      </c>
      <c r="U186" s="91" t="s">
        <v>93</v>
      </c>
      <c r="V186" s="54" t="s">
        <v>0</v>
      </c>
      <c r="W186" s="85">
        <f t="shared" si="16"/>
        <v>4</v>
      </c>
      <c r="X186" s="64"/>
      <c r="Y186" s="68"/>
      <c r="Z186" s="40"/>
    </row>
    <row r="187" spans="1:26" ht="18" customHeight="1">
      <c r="A187" s="66"/>
      <c r="B187" s="66"/>
      <c r="C187" s="87">
        <v>10</v>
      </c>
      <c r="D187" s="88" t="s">
        <v>79</v>
      </c>
      <c r="E187" s="54" t="s">
        <v>1</v>
      </c>
      <c r="F187" s="85">
        <f t="shared" si="13"/>
        <v>3</v>
      </c>
      <c r="G187" s="150"/>
      <c r="H187" s="90">
        <v>10</v>
      </c>
      <c r="I187" s="91" t="s">
        <v>94</v>
      </c>
      <c r="J187" s="85" t="s">
        <v>2</v>
      </c>
      <c r="K187" s="44">
        <f t="shared" si="14"/>
        <v>2</v>
      </c>
      <c r="O187" s="89">
        <v>10</v>
      </c>
      <c r="P187" s="88" t="s">
        <v>79</v>
      </c>
      <c r="Q187" s="54" t="s">
        <v>1</v>
      </c>
      <c r="R187" s="86">
        <f t="shared" si="15"/>
        <v>3</v>
      </c>
      <c r="S187" s="150"/>
      <c r="T187" s="92">
        <v>10</v>
      </c>
      <c r="U187" s="91" t="s">
        <v>94</v>
      </c>
      <c r="V187" s="54" t="s">
        <v>1</v>
      </c>
      <c r="W187" s="85">
        <f t="shared" si="16"/>
        <v>3</v>
      </c>
      <c r="X187" s="64"/>
      <c r="Y187" s="68"/>
      <c r="Z187" s="40"/>
    </row>
    <row r="188" spans="1:26" ht="18" customHeight="1">
      <c r="A188" s="66"/>
      <c r="B188" s="66"/>
      <c r="C188" s="87">
        <v>11</v>
      </c>
      <c r="D188" s="88" t="s">
        <v>80</v>
      </c>
      <c r="E188" s="54" t="s">
        <v>1</v>
      </c>
      <c r="F188" s="85">
        <f t="shared" si="13"/>
        <v>3</v>
      </c>
      <c r="G188" s="150"/>
      <c r="H188" s="90">
        <v>11</v>
      </c>
      <c r="I188" s="91" t="s">
        <v>95</v>
      </c>
      <c r="J188" s="85" t="s">
        <v>1</v>
      </c>
      <c r="K188" s="44">
        <f t="shared" si="14"/>
        <v>3</v>
      </c>
      <c r="O188" s="89">
        <v>11</v>
      </c>
      <c r="P188" s="88" t="s">
        <v>80</v>
      </c>
      <c r="Q188" s="54" t="s">
        <v>1</v>
      </c>
      <c r="R188" s="86">
        <f t="shared" si="15"/>
        <v>3</v>
      </c>
      <c r="S188" s="150"/>
      <c r="T188" s="92">
        <v>11</v>
      </c>
      <c r="U188" s="91" t="s">
        <v>95</v>
      </c>
      <c r="V188" s="54" t="s">
        <v>1</v>
      </c>
      <c r="W188" s="85">
        <f t="shared" si="16"/>
        <v>3</v>
      </c>
      <c r="X188" s="64"/>
      <c r="Y188" s="68"/>
      <c r="Z188" s="40"/>
    </row>
    <row r="189" spans="1:26" ht="18" customHeight="1">
      <c r="A189" s="66"/>
      <c r="B189" s="66"/>
      <c r="C189" s="87">
        <v>12</v>
      </c>
      <c r="D189" s="88" t="s">
        <v>81</v>
      </c>
      <c r="E189" s="54" t="s">
        <v>3</v>
      </c>
      <c r="F189" s="85">
        <f t="shared" si="13"/>
        <v>1</v>
      </c>
      <c r="G189" s="150"/>
      <c r="H189" s="90">
        <v>12</v>
      </c>
      <c r="I189" s="91" t="s">
        <v>89</v>
      </c>
      <c r="J189" s="85" t="s">
        <v>2</v>
      </c>
      <c r="K189" s="44">
        <f t="shared" si="14"/>
        <v>2</v>
      </c>
      <c r="O189" s="89">
        <v>12</v>
      </c>
      <c r="P189" s="88" t="s">
        <v>81</v>
      </c>
      <c r="Q189" s="54" t="s">
        <v>3</v>
      </c>
      <c r="R189" s="86">
        <f t="shared" si="15"/>
        <v>1</v>
      </c>
      <c r="S189" s="150"/>
      <c r="T189" s="92">
        <v>12</v>
      </c>
      <c r="U189" s="91" t="s">
        <v>89</v>
      </c>
      <c r="V189" s="54" t="s">
        <v>2</v>
      </c>
      <c r="W189" s="85">
        <f t="shared" si="16"/>
        <v>2</v>
      </c>
      <c r="X189" s="64"/>
      <c r="Y189" s="68"/>
      <c r="Z189" s="40"/>
    </row>
    <row r="190" spans="1:26" ht="18" customHeight="1">
      <c r="A190" s="66"/>
      <c r="B190" s="66"/>
      <c r="C190" s="157" t="s">
        <v>63</v>
      </c>
      <c r="D190" s="157"/>
      <c r="E190" s="45" t="s">
        <v>48</v>
      </c>
      <c r="F190" s="43">
        <f>SUM(F178:F189)</f>
        <v>35</v>
      </c>
      <c r="G190" s="150"/>
      <c r="H190" s="90">
        <v>13</v>
      </c>
      <c r="I190" s="91" t="s">
        <v>90</v>
      </c>
      <c r="J190" s="85" t="s">
        <v>0</v>
      </c>
      <c r="K190" s="44">
        <f t="shared" si="14"/>
        <v>4</v>
      </c>
      <c r="O190" s="157" t="s">
        <v>63</v>
      </c>
      <c r="P190" s="157"/>
      <c r="Q190" s="53" t="s">
        <v>48</v>
      </c>
      <c r="R190" s="43">
        <f>SUM(R178:R189)</f>
        <v>35</v>
      </c>
      <c r="S190" s="150"/>
      <c r="T190" s="92">
        <v>13</v>
      </c>
      <c r="U190" s="91" t="s">
        <v>90</v>
      </c>
      <c r="V190" s="54" t="s">
        <v>0</v>
      </c>
      <c r="W190" s="85">
        <f t="shared" si="16"/>
        <v>4</v>
      </c>
      <c r="X190" s="64"/>
      <c r="Y190" s="68"/>
      <c r="Z190" s="40"/>
    </row>
    <row r="191" spans="1:26" ht="18" customHeight="1">
      <c r="A191" s="66"/>
      <c r="B191" s="66"/>
      <c r="C191" s="157"/>
      <c r="D191" s="157"/>
      <c r="E191" s="59" t="s">
        <v>62</v>
      </c>
      <c r="F191" s="61">
        <f>(20*F190)/48</f>
        <v>14.583333333333334</v>
      </c>
      <c r="G191" s="150"/>
      <c r="H191" s="90">
        <v>14</v>
      </c>
      <c r="I191" s="91" t="s">
        <v>91</v>
      </c>
      <c r="J191" s="85" t="s">
        <v>1</v>
      </c>
      <c r="K191" s="44">
        <f t="shared" si="14"/>
        <v>3</v>
      </c>
      <c r="O191" s="157"/>
      <c r="P191" s="157"/>
      <c r="Q191" s="59" t="s">
        <v>62</v>
      </c>
      <c r="R191" s="61">
        <f>(20*R190)/48</f>
        <v>14.583333333333334</v>
      </c>
      <c r="S191" s="150"/>
      <c r="T191" s="92">
        <v>14</v>
      </c>
      <c r="U191" s="91" t="s">
        <v>91</v>
      </c>
      <c r="V191" s="54" t="s">
        <v>1</v>
      </c>
      <c r="W191" s="85">
        <f t="shared" si="16"/>
        <v>3</v>
      </c>
      <c r="X191" s="65"/>
      <c r="Y191" s="68"/>
      <c r="Z191" s="40"/>
    </row>
    <row r="192" spans="1:26" ht="18" customHeight="1">
      <c r="A192" s="66"/>
      <c r="B192" s="66"/>
      <c r="C192" s="158" t="s">
        <v>65</v>
      </c>
      <c r="D192" s="159"/>
      <c r="E192" s="160"/>
      <c r="F192" s="139">
        <f>AVERAGE(F191,K193)</f>
        <v>15.148809523809524</v>
      </c>
      <c r="G192" s="150"/>
      <c r="H192" s="141" t="s">
        <v>63</v>
      </c>
      <c r="I192" s="142"/>
      <c r="J192" s="45" t="s">
        <v>48</v>
      </c>
      <c r="K192" s="43">
        <f>SUM(K178:K191)</f>
        <v>44</v>
      </c>
      <c r="O192" s="158" t="s">
        <v>65</v>
      </c>
      <c r="P192" s="159"/>
      <c r="Q192" s="160"/>
      <c r="R192" s="139">
        <f>AVERAGE(R191,W193)</f>
        <v>15.50595238095238</v>
      </c>
      <c r="S192" s="150"/>
      <c r="T192" s="141" t="s">
        <v>63</v>
      </c>
      <c r="U192" s="142"/>
      <c r="V192" s="53" t="s">
        <v>48</v>
      </c>
      <c r="W192" s="43">
        <f>SUM(W178:W191)</f>
        <v>46</v>
      </c>
      <c r="X192" s="65"/>
      <c r="Y192" s="68"/>
      <c r="Z192" s="40"/>
    </row>
    <row r="193" spans="1:26" ht="18" customHeight="1">
      <c r="A193" s="66"/>
      <c r="B193" s="66"/>
      <c r="C193" s="161"/>
      <c r="D193" s="162"/>
      <c r="E193" s="163"/>
      <c r="F193" s="140"/>
      <c r="G193" s="150"/>
      <c r="H193" s="143"/>
      <c r="I193" s="144"/>
      <c r="J193" s="59" t="s">
        <v>62</v>
      </c>
      <c r="K193" s="60">
        <f>(20*K192)/56</f>
        <v>15.714285714285714</v>
      </c>
      <c r="O193" s="161"/>
      <c r="P193" s="162"/>
      <c r="Q193" s="163"/>
      <c r="R193" s="140"/>
      <c r="S193" s="150"/>
      <c r="T193" s="143"/>
      <c r="U193" s="144"/>
      <c r="V193" s="59" t="s">
        <v>62</v>
      </c>
      <c r="W193" s="60">
        <f>(20*W192)/56</f>
        <v>16.428571428571427</v>
      </c>
      <c r="X193" s="40"/>
      <c r="Y193" s="40"/>
      <c r="Z193" s="40"/>
    </row>
    <row r="194" spans="1:26" ht="18" customHeight="1">
      <c r="A194" s="66"/>
      <c r="B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8" customHeight="1">
      <c r="A195" s="66"/>
      <c r="B195" s="66"/>
      <c r="I195" s="94" t="s">
        <v>105</v>
      </c>
      <c r="P195" s="66"/>
      <c r="Q195" s="66"/>
      <c r="R195" s="66"/>
      <c r="S195" s="66"/>
      <c r="T195" s="66"/>
      <c r="U195" s="95" t="s">
        <v>106</v>
      </c>
      <c r="V195" s="66"/>
      <c r="W195" s="66"/>
      <c r="X195" s="66"/>
      <c r="Y195" s="66"/>
      <c r="Z195" s="66"/>
    </row>
    <row r="196" spans="1:26" ht="18" customHeight="1">
      <c r="A196" s="66"/>
      <c r="B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8" customHeight="1">
      <c r="A197" s="66"/>
      <c r="B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8" customHeight="1">
      <c r="A198" s="66"/>
      <c r="B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8" customHeight="1">
      <c r="A199" s="66"/>
      <c r="B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8" customHeight="1">
      <c r="A200" s="66"/>
      <c r="B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8" customHeight="1">
      <c r="A201" s="66"/>
      <c r="B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8" customHeight="1">
      <c r="A202" s="66"/>
      <c r="B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8" customHeight="1">
      <c r="A203" s="66"/>
      <c r="B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8" customHeight="1">
      <c r="A204" s="66"/>
      <c r="B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8" customHeight="1">
      <c r="A205" s="66"/>
      <c r="B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8" customHeight="1">
      <c r="A206" s="66"/>
      <c r="B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8" customHeight="1">
      <c r="A207" s="66"/>
      <c r="B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8" customHeight="1">
      <c r="A208" s="66"/>
      <c r="B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5">
      <c r="A209" s="66"/>
      <c r="B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5">
      <c r="A210" s="66"/>
      <c r="B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5">
      <c r="A211" s="66"/>
      <c r="B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8" customHeight="1">
      <c r="A212" s="66"/>
      <c r="B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8" customHeight="1">
      <c r="A213" s="66"/>
      <c r="B213" s="66"/>
      <c r="I213" s="94" t="s">
        <v>107</v>
      </c>
      <c r="P213" s="66"/>
      <c r="Q213" s="66"/>
      <c r="R213" s="66"/>
      <c r="S213" s="66"/>
      <c r="T213" s="66"/>
      <c r="U213" s="94" t="s">
        <v>108</v>
      </c>
      <c r="V213" s="66"/>
      <c r="W213" s="66"/>
      <c r="X213" s="66"/>
      <c r="Y213" s="66"/>
      <c r="Z213" s="66"/>
    </row>
    <row r="214" spans="1:26" ht="18" customHeight="1" thickBot="1">
      <c r="A214" s="66"/>
      <c r="B214" s="66"/>
      <c r="E214" s="137"/>
      <c r="F214" s="137"/>
      <c r="G214" s="137"/>
      <c r="H214" s="137"/>
      <c r="I214" s="137"/>
      <c r="J214" s="41"/>
      <c r="P214" s="66"/>
      <c r="Q214" s="40"/>
      <c r="R214" s="40"/>
      <c r="S214" s="70"/>
      <c r="T214" s="70"/>
      <c r="U214" s="70"/>
      <c r="V214" s="70"/>
      <c r="W214" s="70"/>
      <c r="X214" s="41"/>
      <c r="Y214" s="40"/>
      <c r="Z214" s="40"/>
    </row>
    <row r="215" spans="1:26" ht="18" customHeight="1" thickBot="1">
      <c r="A215" s="66"/>
      <c r="B215" s="66"/>
      <c r="E215" s="145" t="s">
        <v>109</v>
      </c>
      <c r="F215" s="114"/>
      <c r="G215" s="114"/>
      <c r="H215" s="114"/>
      <c r="I215" s="115"/>
      <c r="J215" s="41"/>
      <c r="P215" s="40"/>
      <c r="Q215" s="145" t="s">
        <v>109</v>
      </c>
      <c r="R215" s="114"/>
      <c r="S215" s="114"/>
      <c r="T215" s="114"/>
      <c r="U215" s="115"/>
      <c r="V215" s="41"/>
      <c r="W215" s="40"/>
      <c r="X215" s="42"/>
      <c r="Y215" s="40"/>
      <c r="Z215" s="40"/>
    </row>
    <row r="216" spans="1:26" ht="18" customHeight="1" thickBot="1">
      <c r="A216" s="66"/>
      <c r="B216" s="66"/>
      <c r="E216" s="42"/>
      <c r="F216" s="42"/>
      <c r="G216" s="42"/>
      <c r="H216" s="42"/>
      <c r="I216" s="42"/>
      <c r="J216" s="42"/>
      <c r="P216" s="40"/>
      <c r="Q216" s="42"/>
      <c r="R216" s="42"/>
      <c r="S216" s="42"/>
      <c r="T216" s="42"/>
      <c r="U216" s="42"/>
      <c r="V216" s="42"/>
      <c r="W216" s="40"/>
      <c r="X216" s="70"/>
      <c r="Y216" s="70"/>
      <c r="Z216" s="40"/>
    </row>
    <row r="217" spans="1:26" ht="18" customHeight="1" thickBot="1">
      <c r="A217" s="66"/>
      <c r="B217" s="66"/>
      <c r="C217" s="146" t="s">
        <v>69</v>
      </c>
      <c r="D217" s="147"/>
      <c r="E217" s="148"/>
      <c r="F217" s="149"/>
      <c r="G217" s="150"/>
      <c r="H217" s="146" t="s">
        <v>60</v>
      </c>
      <c r="I217" s="147"/>
      <c r="J217" s="147"/>
      <c r="K217" s="151"/>
      <c r="O217" s="146" t="s">
        <v>69</v>
      </c>
      <c r="P217" s="147"/>
      <c r="Q217" s="148"/>
      <c r="R217" s="149"/>
      <c r="S217" s="150"/>
      <c r="T217" s="146" t="s">
        <v>60</v>
      </c>
      <c r="U217" s="147"/>
      <c r="V217" s="147"/>
      <c r="W217" s="151"/>
      <c r="X217" s="71"/>
      <c r="Y217" s="71"/>
      <c r="Z217" s="40"/>
    </row>
    <row r="218" spans="1:26" ht="18" customHeight="1" thickBot="1">
      <c r="A218" s="66"/>
      <c r="B218" s="66"/>
      <c r="C218" s="152" t="s">
        <v>64</v>
      </c>
      <c r="D218" s="153"/>
      <c r="E218" s="154" t="s">
        <v>59</v>
      </c>
      <c r="F218" s="155"/>
      <c r="G218" s="150"/>
      <c r="H218" s="152" t="s">
        <v>61</v>
      </c>
      <c r="I218" s="153"/>
      <c r="J218" s="156" t="s">
        <v>59</v>
      </c>
      <c r="K218" s="155"/>
      <c r="O218" s="152" t="s">
        <v>64</v>
      </c>
      <c r="P218" s="153"/>
      <c r="Q218" s="154" t="s">
        <v>59</v>
      </c>
      <c r="R218" s="155"/>
      <c r="S218" s="150"/>
      <c r="T218" s="152" t="s">
        <v>61</v>
      </c>
      <c r="U218" s="153"/>
      <c r="V218" s="156" t="s">
        <v>59</v>
      </c>
      <c r="W218" s="155"/>
      <c r="X218" s="64"/>
      <c r="Y218" s="68"/>
      <c r="Z218" s="40"/>
    </row>
    <row r="219" spans="1:26" ht="18" customHeight="1">
      <c r="A219" s="66"/>
      <c r="B219" s="66"/>
      <c r="C219" s="87">
        <v>1</v>
      </c>
      <c r="D219" s="88" t="s">
        <v>70</v>
      </c>
      <c r="E219" s="58" t="s">
        <v>1</v>
      </c>
      <c r="F219" s="86">
        <f>IF(E219="عالی",4,IF(E219="خوب",3,IF(E219="متوسط",2,IF(E219="ضعیف",1))))</f>
        <v>3</v>
      </c>
      <c r="G219" s="150"/>
      <c r="H219" s="90">
        <v>1</v>
      </c>
      <c r="I219" s="91" t="s">
        <v>82</v>
      </c>
      <c r="J219" s="54" t="s">
        <v>0</v>
      </c>
      <c r="K219" s="86">
        <f>IF(J219="عالی",4,IF(J219="خوب",3,IF(J219="متوسط",2,IF(J219="ضعیف",1))))</f>
        <v>4</v>
      </c>
      <c r="O219" s="87">
        <v>1</v>
      </c>
      <c r="P219" s="88" t="s">
        <v>70</v>
      </c>
      <c r="Q219" s="58" t="s">
        <v>1</v>
      </c>
      <c r="R219" s="85">
        <f>IF(Q219="عالی",4,IF(Q219="خوب",3,IF(Q219="متوسط",2,IF(Q219="ضعیف",1))))</f>
        <v>3</v>
      </c>
      <c r="S219" s="150"/>
      <c r="T219" s="90">
        <v>1</v>
      </c>
      <c r="U219" s="91" t="s">
        <v>82</v>
      </c>
      <c r="V219" s="54" t="s">
        <v>0</v>
      </c>
      <c r="W219" s="85">
        <f>IF(V219="عالی",4,IF(V219="خوب",3,IF(V219="متوسط",2,IF(V219="ضعیف",1))))</f>
        <v>4</v>
      </c>
      <c r="X219" s="64"/>
      <c r="Y219" s="68"/>
      <c r="Z219" s="40"/>
    </row>
    <row r="220" spans="1:26" ht="18" customHeight="1">
      <c r="A220" s="66"/>
      <c r="B220" s="66"/>
      <c r="C220" s="87">
        <v>2</v>
      </c>
      <c r="D220" s="88" t="s">
        <v>71</v>
      </c>
      <c r="E220" s="54" t="s">
        <v>1</v>
      </c>
      <c r="F220" s="86">
        <f aca="true" t="shared" si="17" ref="F220:F230">IF(E220="عالی",4,IF(E220="خوب",3,IF(E220="متوسط",2,IF(E220="ضعیف",1))))</f>
        <v>3</v>
      </c>
      <c r="G220" s="150"/>
      <c r="H220" s="90">
        <v>2</v>
      </c>
      <c r="I220" s="91" t="s">
        <v>83</v>
      </c>
      <c r="J220" s="54" t="s">
        <v>1</v>
      </c>
      <c r="K220" s="86">
        <f aca="true" t="shared" si="18" ref="K220:K232">IF(J220="عالی",4,IF(J220="خوب",3,IF(J220="متوسط",2,IF(J220="ضعیف",1))))</f>
        <v>3</v>
      </c>
      <c r="O220" s="89">
        <v>2</v>
      </c>
      <c r="P220" s="88" t="s">
        <v>71</v>
      </c>
      <c r="Q220" s="54" t="s">
        <v>1</v>
      </c>
      <c r="R220" s="86">
        <f aca="true" t="shared" si="19" ref="R220:R230">IF(Q220="عالی",4,IF(Q220="خوب",3,IF(Q220="متوسط",2,IF(Q220="ضعیف",1))))</f>
        <v>3</v>
      </c>
      <c r="S220" s="150"/>
      <c r="T220" s="92">
        <v>2</v>
      </c>
      <c r="U220" s="91" t="s">
        <v>83</v>
      </c>
      <c r="V220" s="54" t="s">
        <v>1</v>
      </c>
      <c r="W220" s="85">
        <f aca="true" t="shared" si="20" ref="W220:W232">IF(V220="عالی",4,IF(V220="خوب",3,IF(V220="متوسط",2,IF(V220="ضعیف",1))))</f>
        <v>3</v>
      </c>
      <c r="X220" s="64"/>
      <c r="Y220" s="68"/>
      <c r="Z220" s="40"/>
    </row>
    <row r="221" spans="1:26" ht="18" customHeight="1">
      <c r="A221" s="66"/>
      <c r="B221" s="66"/>
      <c r="C221" s="87">
        <v>3</v>
      </c>
      <c r="D221" s="88" t="s">
        <v>72</v>
      </c>
      <c r="E221" s="54" t="s">
        <v>0</v>
      </c>
      <c r="F221" s="86">
        <f t="shared" si="17"/>
        <v>4</v>
      </c>
      <c r="G221" s="150"/>
      <c r="H221" s="90">
        <v>3</v>
      </c>
      <c r="I221" s="91" t="s">
        <v>84</v>
      </c>
      <c r="J221" s="54" t="s">
        <v>1</v>
      </c>
      <c r="K221" s="86">
        <f t="shared" si="18"/>
        <v>3</v>
      </c>
      <c r="O221" s="89">
        <v>3</v>
      </c>
      <c r="P221" s="88" t="s">
        <v>72</v>
      </c>
      <c r="Q221" s="54" t="s">
        <v>0</v>
      </c>
      <c r="R221" s="86">
        <f t="shared" si="19"/>
        <v>4</v>
      </c>
      <c r="S221" s="150"/>
      <c r="T221" s="92">
        <v>3</v>
      </c>
      <c r="U221" s="91" t="s">
        <v>84</v>
      </c>
      <c r="V221" s="54" t="s">
        <v>1</v>
      </c>
      <c r="W221" s="85">
        <f t="shared" si="20"/>
        <v>3</v>
      </c>
      <c r="X221" s="64"/>
      <c r="Y221" s="68"/>
      <c r="Z221" s="40"/>
    </row>
    <row r="222" spans="1:26" ht="18" customHeight="1">
      <c r="A222" s="66"/>
      <c r="B222" s="66"/>
      <c r="C222" s="87">
        <v>4</v>
      </c>
      <c r="D222" s="88" t="s">
        <v>73</v>
      </c>
      <c r="E222" s="54" t="s">
        <v>1</v>
      </c>
      <c r="F222" s="86">
        <f t="shared" si="17"/>
        <v>3</v>
      </c>
      <c r="G222" s="150"/>
      <c r="H222" s="90">
        <v>4</v>
      </c>
      <c r="I222" s="91" t="s">
        <v>85</v>
      </c>
      <c r="J222" s="54" t="s">
        <v>1</v>
      </c>
      <c r="K222" s="86">
        <f t="shared" si="18"/>
        <v>3</v>
      </c>
      <c r="O222" s="89">
        <v>4</v>
      </c>
      <c r="P222" s="88" t="s">
        <v>73</v>
      </c>
      <c r="Q222" s="54" t="s">
        <v>1</v>
      </c>
      <c r="R222" s="86">
        <f t="shared" si="19"/>
        <v>3</v>
      </c>
      <c r="S222" s="150"/>
      <c r="T222" s="92">
        <v>4</v>
      </c>
      <c r="U222" s="91" t="s">
        <v>85</v>
      </c>
      <c r="V222" s="54" t="s">
        <v>1</v>
      </c>
      <c r="W222" s="85">
        <f t="shared" si="20"/>
        <v>3</v>
      </c>
      <c r="X222" s="64"/>
      <c r="Y222" s="68"/>
      <c r="Z222" s="40"/>
    </row>
    <row r="223" spans="1:26" ht="18" customHeight="1">
      <c r="A223" s="66"/>
      <c r="B223" s="66"/>
      <c r="C223" s="87">
        <v>5</v>
      </c>
      <c r="D223" s="88" t="s">
        <v>74</v>
      </c>
      <c r="E223" s="54" t="s">
        <v>1</v>
      </c>
      <c r="F223" s="86">
        <f t="shared" si="17"/>
        <v>3</v>
      </c>
      <c r="G223" s="150"/>
      <c r="H223" s="90">
        <v>5</v>
      </c>
      <c r="I223" s="91" t="s">
        <v>86</v>
      </c>
      <c r="J223" s="54" t="s">
        <v>1</v>
      </c>
      <c r="K223" s="86">
        <f t="shared" si="18"/>
        <v>3</v>
      </c>
      <c r="O223" s="89">
        <v>5</v>
      </c>
      <c r="P223" s="88" t="s">
        <v>74</v>
      </c>
      <c r="Q223" s="54" t="s">
        <v>1</v>
      </c>
      <c r="R223" s="86">
        <f t="shared" si="19"/>
        <v>3</v>
      </c>
      <c r="S223" s="150"/>
      <c r="T223" s="92">
        <v>5</v>
      </c>
      <c r="U223" s="91" t="s">
        <v>86</v>
      </c>
      <c r="V223" s="54" t="s">
        <v>1</v>
      </c>
      <c r="W223" s="85">
        <f t="shared" si="20"/>
        <v>3</v>
      </c>
      <c r="X223" s="64"/>
      <c r="Y223" s="68"/>
      <c r="Z223" s="40"/>
    </row>
    <row r="224" spans="1:26" ht="18" customHeight="1">
      <c r="A224" s="66"/>
      <c r="B224" s="66"/>
      <c r="C224" s="87">
        <v>6</v>
      </c>
      <c r="D224" s="88" t="s">
        <v>75</v>
      </c>
      <c r="E224" s="54" t="s">
        <v>1</v>
      </c>
      <c r="F224" s="86">
        <f t="shared" si="17"/>
        <v>3</v>
      </c>
      <c r="G224" s="150"/>
      <c r="H224" s="90">
        <v>6</v>
      </c>
      <c r="I224" s="91" t="s">
        <v>92</v>
      </c>
      <c r="J224" s="54" t="s">
        <v>0</v>
      </c>
      <c r="K224" s="86">
        <f t="shared" si="18"/>
        <v>4</v>
      </c>
      <c r="O224" s="89">
        <v>6</v>
      </c>
      <c r="P224" s="88" t="s">
        <v>75</v>
      </c>
      <c r="Q224" s="54" t="s">
        <v>1</v>
      </c>
      <c r="R224" s="86">
        <f t="shared" si="19"/>
        <v>3</v>
      </c>
      <c r="S224" s="150"/>
      <c r="T224" s="92">
        <v>6</v>
      </c>
      <c r="U224" s="91" t="s">
        <v>92</v>
      </c>
      <c r="V224" s="54" t="s">
        <v>0</v>
      </c>
      <c r="W224" s="85">
        <f t="shared" si="20"/>
        <v>4</v>
      </c>
      <c r="X224" s="64"/>
      <c r="Y224" s="68"/>
      <c r="Z224" s="40"/>
    </row>
    <row r="225" spans="1:26" ht="18" customHeight="1">
      <c r="A225" s="66"/>
      <c r="B225" s="66"/>
      <c r="C225" s="87">
        <v>7</v>
      </c>
      <c r="D225" s="88" t="s">
        <v>76</v>
      </c>
      <c r="E225" s="54" t="s">
        <v>0</v>
      </c>
      <c r="F225" s="86">
        <f t="shared" si="17"/>
        <v>4</v>
      </c>
      <c r="G225" s="150"/>
      <c r="H225" s="90">
        <v>7</v>
      </c>
      <c r="I225" s="91" t="s">
        <v>87</v>
      </c>
      <c r="J225" s="54" t="s">
        <v>1</v>
      </c>
      <c r="K225" s="86">
        <f t="shared" si="18"/>
        <v>3</v>
      </c>
      <c r="O225" s="89">
        <v>7</v>
      </c>
      <c r="P225" s="88" t="s">
        <v>76</v>
      </c>
      <c r="Q225" s="54" t="s">
        <v>0</v>
      </c>
      <c r="R225" s="86">
        <f t="shared" si="19"/>
        <v>4</v>
      </c>
      <c r="S225" s="150"/>
      <c r="T225" s="92">
        <v>7</v>
      </c>
      <c r="U225" s="91" t="s">
        <v>87</v>
      </c>
      <c r="V225" s="54" t="s">
        <v>1</v>
      </c>
      <c r="W225" s="85">
        <f t="shared" si="20"/>
        <v>3</v>
      </c>
      <c r="X225" s="64"/>
      <c r="Y225" s="68"/>
      <c r="Z225" s="40"/>
    </row>
    <row r="226" spans="1:26" ht="18" customHeight="1">
      <c r="A226" s="66"/>
      <c r="B226" s="66"/>
      <c r="C226" s="87">
        <v>8</v>
      </c>
      <c r="D226" s="88" t="s">
        <v>77</v>
      </c>
      <c r="E226" s="54" t="s">
        <v>1</v>
      </c>
      <c r="F226" s="86">
        <f t="shared" si="17"/>
        <v>3</v>
      </c>
      <c r="G226" s="150"/>
      <c r="H226" s="90">
        <v>8</v>
      </c>
      <c r="I226" s="91" t="s">
        <v>88</v>
      </c>
      <c r="J226" s="54" t="s">
        <v>0</v>
      </c>
      <c r="K226" s="86">
        <f t="shared" si="18"/>
        <v>4</v>
      </c>
      <c r="O226" s="89">
        <v>8</v>
      </c>
      <c r="P226" s="88" t="s">
        <v>77</v>
      </c>
      <c r="Q226" s="54" t="s">
        <v>1</v>
      </c>
      <c r="R226" s="86">
        <f t="shared" si="19"/>
        <v>3</v>
      </c>
      <c r="S226" s="150"/>
      <c r="T226" s="92">
        <v>8</v>
      </c>
      <c r="U226" s="91" t="s">
        <v>88</v>
      </c>
      <c r="V226" s="54" t="s">
        <v>0</v>
      </c>
      <c r="W226" s="85">
        <f t="shared" si="20"/>
        <v>4</v>
      </c>
      <c r="X226" s="64"/>
      <c r="Y226" s="68"/>
      <c r="Z226" s="40"/>
    </row>
    <row r="227" spans="1:26" ht="18" customHeight="1">
      <c r="A227" s="66"/>
      <c r="B227" s="66"/>
      <c r="C227" s="87">
        <v>9</v>
      </c>
      <c r="D227" s="88" t="s">
        <v>78</v>
      </c>
      <c r="E227" s="54" t="s">
        <v>2</v>
      </c>
      <c r="F227" s="86">
        <f t="shared" si="17"/>
        <v>2</v>
      </c>
      <c r="G227" s="150"/>
      <c r="H227" s="90">
        <v>9</v>
      </c>
      <c r="I227" s="91" t="s">
        <v>93</v>
      </c>
      <c r="J227" s="54" t="s">
        <v>1</v>
      </c>
      <c r="K227" s="86">
        <f t="shared" si="18"/>
        <v>3</v>
      </c>
      <c r="O227" s="89">
        <v>9</v>
      </c>
      <c r="P227" s="88" t="s">
        <v>78</v>
      </c>
      <c r="Q227" s="54" t="s">
        <v>2</v>
      </c>
      <c r="R227" s="86">
        <f t="shared" si="19"/>
        <v>2</v>
      </c>
      <c r="S227" s="150"/>
      <c r="T227" s="92">
        <v>9</v>
      </c>
      <c r="U227" s="91" t="s">
        <v>93</v>
      </c>
      <c r="V227" s="54" t="s">
        <v>1</v>
      </c>
      <c r="W227" s="85">
        <f t="shared" si="20"/>
        <v>3</v>
      </c>
      <c r="X227" s="64"/>
      <c r="Y227" s="68"/>
      <c r="Z227" s="40"/>
    </row>
    <row r="228" spans="1:26" ht="18" customHeight="1">
      <c r="A228" s="66"/>
      <c r="B228" s="66"/>
      <c r="C228" s="87">
        <v>10</v>
      </c>
      <c r="D228" s="88" t="s">
        <v>79</v>
      </c>
      <c r="E228" s="54" t="s">
        <v>2</v>
      </c>
      <c r="F228" s="86">
        <f t="shared" si="17"/>
        <v>2</v>
      </c>
      <c r="G228" s="150"/>
      <c r="H228" s="90">
        <v>10</v>
      </c>
      <c r="I228" s="91" t="s">
        <v>94</v>
      </c>
      <c r="J228" s="54" t="s">
        <v>1</v>
      </c>
      <c r="K228" s="86">
        <f t="shared" si="18"/>
        <v>3</v>
      </c>
      <c r="O228" s="89">
        <v>10</v>
      </c>
      <c r="P228" s="88" t="s">
        <v>79</v>
      </c>
      <c r="Q228" s="54" t="s">
        <v>1</v>
      </c>
      <c r="R228" s="86">
        <f t="shared" si="19"/>
        <v>3</v>
      </c>
      <c r="S228" s="150"/>
      <c r="T228" s="92">
        <v>10</v>
      </c>
      <c r="U228" s="91" t="s">
        <v>94</v>
      </c>
      <c r="V228" s="54" t="s">
        <v>1</v>
      </c>
      <c r="W228" s="85">
        <f t="shared" si="20"/>
        <v>3</v>
      </c>
      <c r="X228" s="64"/>
      <c r="Y228" s="68"/>
      <c r="Z228" s="40"/>
    </row>
    <row r="229" spans="1:26" ht="18" customHeight="1">
      <c r="A229" s="66"/>
      <c r="B229" s="66"/>
      <c r="C229" s="87">
        <v>11</v>
      </c>
      <c r="D229" s="88" t="s">
        <v>80</v>
      </c>
      <c r="E229" s="54" t="s">
        <v>1</v>
      </c>
      <c r="F229" s="86">
        <f t="shared" si="17"/>
        <v>3</v>
      </c>
      <c r="G229" s="150"/>
      <c r="H229" s="90">
        <v>11</v>
      </c>
      <c r="I229" s="91" t="s">
        <v>95</v>
      </c>
      <c r="J229" s="54" t="s">
        <v>1</v>
      </c>
      <c r="K229" s="86">
        <f t="shared" si="18"/>
        <v>3</v>
      </c>
      <c r="O229" s="89">
        <v>11</v>
      </c>
      <c r="P229" s="88" t="s">
        <v>80</v>
      </c>
      <c r="Q229" s="54" t="s">
        <v>1</v>
      </c>
      <c r="R229" s="86">
        <f t="shared" si="19"/>
        <v>3</v>
      </c>
      <c r="S229" s="150"/>
      <c r="T229" s="92">
        <v>11</v>
      </c>
      <c r="U229" s="91" t="s">
        <v>95</v>
      </c>
      <c r="V229" s="54" t="s">
        <v>1</v>
      </c>
      <c r="W229" s="85">
        <f t="shared" si="20"/>
        <v>3</v>
      </c>
      <c r="X229" s="64"/>
      <c r="Y229" s="68"/>
      <c r="Z229" s="40"/>
    </row>
    <row r="230" spans="1:26" ht="18" customHeight="1">
      <c r="A230" s="66"/>
      <c r="B230" s="66"/>
      <c r="C230" s="87">
        <v>12</v>
      </c>
      <c r="D230" s="88" t="s">
        <v>81</v>
      </c>
      <c r="E230" s="54" t="s">
        <v>3</v>
      </c>
      <c r="F230" s="86">
        <f t="shared" si="17"/>
        <v>1</v>
      </c>
      <c r="G230" s="150"/>
      <c r="H230" s="90">
        <v>12</v>
      </c>
      <c r="I230" s="91" t="s">
        <v>89</v>
      </c>
      <c r="J230" s="54" t="s">
        <v>2</v>
      </c>
      <c r="K230" s="86">
        <f t="shared" si="18"/>
        <v>2</v>
      </c>
      <c r="O230" s="89">
        <v>12</v>
      </c>
      <c r="P230" s="88" t="s">
        <v>81</v>
      </c>
      <c r="Q230" s="54" t="s">
        <v>3</v>
      </c>
      <c r="R230" s="86">
        <f t="shared" si="19"/>
        <v>1</v>
      </c>
      <c r="S230" s="150"/>
      <c r="T230" s="92">
        <v>12</v>
      </c>
      <c r="U230" s="91" t="s">
        <v>89</v>
      </c>
      <c r="V230" s="54" t="s">
        <v>2</v>
      </c>
      <c r="W230" s="85">
        <f t="shared" si="20"/>
        <v>2</v>
      </c>
      <c r="X230" s="64"/>
      <c r="Y230" s="68"/>
      <c r="Z230" s="40"/>
    </row>
    <row r="231" spans="1:26" ht="18" customHeight="1">
      <c r="A231" s="66"/>
      <c r="B231" s="66"/>
      <c r="C231" s="157" t="s">
        <v>63</v>
      </c>
      <c r="D231" s="157"/>
      <c r="E231" s="45" t="s">
        <v>48</v>
      </c>
      <c r="F231" s="43">
        <f>SUM(F219:F230)</f>
        <v>34</v>
      </c>
      <c r="G231" s="150"/>
      <c r="H231" s="90">
        <v>13</v>
      </c>
      <c r="I231" s="91" t="s">
        <v>90</v>
      </c>
      <c r="J231" s="54" t="s">
        <v>0</v>
      </c>
      <c r="K231" s="86">
        <f t="shared" si="18"/>
        <v>4</v>
      </c>
      <c r="O231" s="157" t="s">
        <v>63</v>
      </c>
      <c r="P231" s="157"/>
      <c r="Q231" s="53" t="s">
        <v>48</v>
      </c>
      <c r="R231" s="43">
        <f>SUM(R219:R230)</f>
        <v>35</v>
      </c>
      <c r="S231" s="150"/>
      <c r="T231" s="92">
        <v>13</v>
      </c>
      <c r="U231" s="91" t="s">
        <v>90</v>
      </c>
      <c r="V231" s="54" t="s">
        <v>0</v>
      </c>
      <c r="W231" s="85">
        <f t="shared" si="20"/>
        <v>4</v>
      </c>
      <c r="X231" s="64"/>
      <c r="Y231" s="68"/>
      <c r="Z231" s="40"/>
    </row>
    <row r="232" spans="1:26" ht="18" customHeight="1">
      <c r="A232" s="66"/>
      <c r="B232" s="66"/>
      <c r="C232" s="157"/>
      <c r="D232" s="157"/>
      <c r="E232" s="59" t="s">
        <v>62</v>
      </c>
      <c r="F232" s="61">
        <f>(20*F231)/48</f>
        <v>14.166666666666666</v>
      </c>
      <c r="G232" s="150"/>
      <c r="H232" s="90">
        <v>14</v>
      </c>
      <c r="I232" s="91" t="s">
        <v>91</v>
      </c>
      <c r="J232" s="54" t="s">
        <v>1</v>
      </c>
      <c r="K232" s="86">
        <f t="shared" si="18"/>
        <v>3</v>
      </c>
      <c r="O232" s="157"/>
      <c r="P232" s="157"/>
      <c r="Q232" s="59" t="s">
        <v>62</v>
      </c>
      <c r="R232" s="61">
        <f>(20*R231)/48</f>
        <v>14.583333333333334</v>
      </c>
      <c r="S232" s="150"/>
      <c r="T232" s="92">
        <v>14</v>
      </c>
      <c r="U232" s="91" t="s">
        <v>91</v>
      </c>
      <c r="V232" s="54" t="s">
        <v>1</v>
      </c>
      <c r="W232" s="85">
        <f t="shared" si="20"/>
        <v>3</v>
      </c>
      <c r="X232" s="65"/>
      <c r="Y232" s="68"/>
      <c r="Z232" s="40"/>
    </row>
    <row r="233" spans="1:26" ht="18" customHeight="1">
      <c r="A233" s="66"/>
      <c r="B233" s="66"/>
      <c r="C233" s="158" t="s">
        <v>65</v>
      </c>
      <c r="D233" s="159"/>
      <c r="E233" s="160"/>
      <c r="F233" s="139">
        <f>AVERAGE(F232,K234)</f>
        <v>15.11904761904762</v>
      </c>
      <c r="G233" s="150"/>
      <c r="H233" s="141" t="s">
        <v>63</v>
      </c>
      <c r="I233" s="142"/>
      <c r="J233" s="45" t="s">
        <v>48</v>
      </c>
      <c r="K233" s="43">
        <f>SUM(K219:K232)</f>
        <v>45</v>
      </c>
      <c r="O233" s="158" t="s">
        <v>65</v>
      </c>
      <c r="P233" s="159"/>
      <c r="Q233" s="160"/>
      <c r="R233" s="139">
        <f>AVERAGE(R232,W234)</f>
        <v>15.327380952380953</v>
      </c>
      <c r="S233" s="150"/>
      <c r="T233" s="141" t="s">
        <v>63</v>
      </c>
      <c r="U233" s="142"/>
      <c r="V233" s="53" t="s">
        <v>48</v>
      </c>
      <c r="W233" s="43">
        <f>SUM(W219:W232)</f>
        <v>45</v>
      </c>
      <c r="X233" s="65"/>
      <c r="Y233" s="68"/>
      <c r="Z233" s="40"/>
    </row>
    <row r="234" spans="1:26" ht="18" customHeight="1">
      <c r="A234" s="66"/>
      <c r="B234" s="66"/>
      <c r="C234" s="161"/>
      <c r="D234" s="162"/>
      <c r="E234" s="163"/>
      <c r="F234" s="140"/>
      <c r="G234" s="150"/>
      <c r="H234" s="143"/>
      <c r="I234" s="144"/>
      <c r="J234" s="59" t="s">
        <v>62</v>
      </c>
      <c r="K234" s="60">
        <f>(20*K233)/56</f>
        <v>16.071428571428573</v>
      </c>
      <c r="O234" s="161"/>
      <c r="P234" s="162"/>
      <c r="Q234" s="163"/>
      <c r="R234" s="140"/>
      <c r="S234" s="150"/>
      <c r="T234" s="143"/>
      <c r="U234" s="144"/>
      <c r="V234" s="59" t="s">
        <v>62</v>
      </c>
      <c r="W234" s="60">
        <f>(20*W233)/56</f>
        <v>16.071428571428573</v>
      </c>
      <c r="X234" s="40"/>
      <c r="Y234" s="40"/>
      <c r="Z234" s="40"/>
    </row>
    <row r="235" spans="1:26" ht="18" customHeight="1">
      <c r="A235" s="66"/>
      <c r="B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8" customHeight="1">
      <c r="A236" s="66"/>
      <c r="B236" s="66"/>
      <c r="I236" s="94" t="s">
        <v>107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 t="s">
        <v>108</v>
      </c>
      <c r="V236" s="66"/>
      <c r="W236" s="66"/>
      <c r="X236" s="66"/>
      <c r="Y236" s="66"/>
      <c r="Z236" s="66"/>
    </row>
    <row r="237" spans="1:26" ht="18" customHeight="1">
      <c r="A237" s="66"/>
      <c r="B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8" customHeight="1">
      <c r="A238" s="66"/>
      <c r="B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8" customHeight="1">
      <c r="A239" s="66"/>
      <c r="B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8" customHeight="1">
      <c r="A240" s="66"/>
      <c r="B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8" customHeight="1">
      <c r="A241" s="66"/>
      <c r="B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8" customHeight="1">
      <c r="A242" s="66"/>
      <c r="B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8" customHeight="1">
      <c r="A243" s="66"/>
      <c r="B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8" customHeight="1">
      <c r="A244" s="66"/>
      <c r="B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8" customHeight="1">
      <c r="A245" s="66"/>
      <c r="B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8" customHeight="1">
      <c r="A246" s="66"/>
      <c r="B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8" customHeight="1">
      <c r="A247" s="66"/>
      <c r="B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8" customHeight="1">
      <c r="A248" s="66"/>
      <c r="B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5">
      <c r="A249" s="66"/>
      <c r="B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5">
      <c r="A250" s="66"/>
      <c r="B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5">
      <c r="A251" s="66"/>
      <c r="B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5">
      <c r="A252" s="66"/>
      <c r="B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5">
      <c r="A253" s="66"/>
      <c r="B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8" customHeight="1">
      <c r="A254" s="66"/>
      <c r="B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8" customHeight="1">
      <c r="A255" s="66"/>
      <c r="B255" s="66"/>
      <c r="E255" s="137"/>
      <c r="F255" s="137"/>
      <c r="G255" s="137"/>
      <c r="H255" s="137"/>
      <c r="I255" s="137"/>
      <c r="J255" s="41"/>
      <c r="P255" s="66"/>
      <c r="Q255" s="40"/>
      <c r="R255" s="40"/>
      <c r="S255" s="70"/>
      <c r="T255" s="70"/>
      <c r="U255" s="70"/>
      <c r="V255" s="70"/>
      <c r="W255" s="70"/>
      <c r="X255" s="41"/>
      <c r="Y255" s="40"/>
      <c r="Z255" s="40"/>
    </row>
    <row r="256" spans="1:26" ht="18" customHeight="1">
      <c r="A256" s="66"/>
      <c r="B256" s="66"/>
      <c r="E256" s="42"/>
      <c r="F256" s="42"/>
      <c r="G256" s="42"/>
      <c r="H256" s="42"/>
      <c r="I256" s="42"/>
      <c r="J256" s="42"/>
      <c r="P256" s="66"/>
      <c r="Q256" s="40"/>
      <c r="R256" s="40"/>
      <c r="S256" s="42"/>
      <c r="T256" s="42"/>
      <c r="U256" s="94"/>
      <c r="V256" s="42"/>
      <c r="W256" s="42"/>
      <c r="X256" s="42"/>
      <c r="Y256" s="40"/>
      <c r="Z256" s="40"/>
    </row>
    <row r="257" spans="1:26" ht="18" customHeight="1">
      <c r="A257" s="66"/>
      <c r="B257" s="66"/>
      <c r="C257" s="150"/>
      <c r="D257" s="150"/>
      <c r="E257" s="150"/>
      <c r="F257" s="150"/>
      <c r="G257" s="150"/>
      <c r="H257" s="150"/>
      <c r="I257" s="150"/>
      <c r="J257" s="150"/>
      <c r="K257" s="150"/>
      <c r="P257" s="66"/>
      <c r="Q257" s="40"/>
      <c r="R257" s="40"/>
      <c r="S257" s="70"/>
      <c r="T257" s="70"/>
      <c r="U257" s="70"/>
      <c r="V257" s="70"/>
      <c r="W257" s="70"/>
      <c r="X257" s="70"/>
      <c r="Y257" s="70"/>
      <c r="Z257" s="40"/>
    </row>
    <row r="258" spans="1:26" ht="18" customHeight="1">
      <c r="A258" s="66"/>
      <c r="B258" s="66"/>
      <c r="C258" s="165"/>
      <c r="D258" s="165"/>
      <c r="E258" s="165"/>
      <c r="F258" s="165"/>
      <c r="G258" s="150"/>
      <c r="H258" s="165"/>
      <c r="I258" s="165"/>
      <c r="J258" s="165"/>
      <c r="K258" s="165"/>
      <c r="P258" s="40"/>
      <c r="Q258" s="70"/>
      <c r="R258" s="70"/>
      <c r="S258" s="70"/>
      <c r="T258" s="70"/>
      <c r="U258" s="70"/>
      <c r="V258" s="41"/>
      <c r="W258" s="40"/>
      <c r="X258" s="71"/>
      <c r="Y258" s="71"/>
      <c r="Z258" s="40"/>
    </row>
    <row r="259" spans="1:26" ht="18" customHeight="1">
      <c r="A259" s="66"/>
      <c r="B259" s="66"/>
      <c r="C259" s="62"/>
      <c r="D259" s="63"/>
      <c r="E259" s="64"/>
      <c r="F259" s="62"/>
      <c r="G259" s="150"/>
      <c r="H259" s="62"/>
      <c r="I259" s="63"/>
      <c r="J259" s="64"/>
      <c r="K259" s="62"/>
      <c r="P259" s="40"/>
      <c r="Q259" s="42"/>
      <c r="R259" s="42"/>
      <c r="S259" s="42"/>
      <c r="T259" s="42"/>
      <c r="U259" s="42"/>
      <c r="V259" s="42"/>
      <c r="W259" s="40"/>
      <c r="X259" s="64"/>
      <c r="Y259" s="68"/>
      <c r="Z259" s="40"/>
    </row>
    <row r="260" spans="1:26" ht="18" customHeight="1">
      <c r="A260" s="66"/>
      <c r="B260" s="66"/>
      <c r="C260" s="62"/>
      <c r="D260" s="63"/>
      <c r="E260" s="64"/>
      <c r="F260" s="62"/>
      <c r="G260" s="150"/>
      <c r="H260" s="62"/>
      <c r="I260" s="63"/>
      <c r="J260" s="64"/>
      <c r="K260" s="62"/>
      <c r="O260" s="70"/>
      <c r="P260" s="70"/>
      <c r="Q260" s="70"/>
      <c r="R260" s="70"/>
      <c r="S260" s="70"/>
      <c r="T260" s="70"/>
      <c r="U260" s="70"/>
      <c r="V260" s="70"/>
      <c r="W260" s="70"/>
      <c r="X260" s="64"/>
      <c r="Y260" s="68"/>
      <c r="Z260" s="40"/>
    </row>
    <row r="261" spans="1:26" ht="18" customHeight="1">
      <c r="A261" s="66"/>
      <c r="B261" s="66"/>
      <c r="C261" s="62"/>
      <c r="D261" s="63"/>
      <c r="E261" s="64"/>
      <c r="F261" s="62"/>
      <c r="G261" s="150"/>
      <c r="H261" s="62"/>
      <c r="I261" s="63"/>
      <c r="J261" s="64"/>
      <c r="K261" s="62"/>
      <c r="O261" s="71"/>
      <c r="P261" s="71"/>
      <c r="Q261" s="71"/>
      <c r="R261" s="71"/>
      <c r="S261" s="70"/>
      <c r="T261" s="71"/>
      <c r="U261" s="71"/>
      <c r="V261" s="71"/>
      <c r="W261" s="71"/>
      <c r="X261" s="64"/>
      <c r="Y261" s="68"/>
      <c r="Z261" s="40"/>
    </row>
    <row r="262" spans="1:26" ht="18" customHeight="1">
      <c r="A262" s="66"/>
      <c r="B262" s="66"/>
      <c r="C262" s="62"/>
      <c r="D262" s="63"/>
      <c r="E262" s="64"/>
      <c r="F262" s="62"/>
      <c r="G262" s="150"/>
      <c r="H262" s="62"/>
      <c r="I262" s="63"/>
      <c r="J262" s="64"/>
      <c r="K262" s="62"/>
      <c r="O262" s="68"/>
      <c r="P262" s="96"/>
      <c r="Q262" s="64"/>
      <c r="R262" s="68"/>
      <c r="S262" s="70"/>
      <c r="T262" s="68"/>
      <c r="U262" s="96"/>
      <c r="V262" s="64"/>
      <c r="W262" s="68"/>
      <c r="X262" s="64"/>
      <c r="Y262" s="68"/>
      <c r="Z262" s="40"/>
    </row>
    <row r="263" spans="1:26" ht="18" customHeight="1">
      <c r="A263" s="66"/>
      <c r="B263" s="66"/>
      <c r="C263" s="62"/>
      <c r="D263" s="63"/>
      <c r="E263" s="64"/>
      <c r="F263" s="62"/>
      <c r="G263" s="150"/>
      <c r="H263" s="62"/>
      <c r="I263" s="63"/>
      <c r="J263" s="64"/>
      <c r="K263" s="62"/>
      <c r="O263" s="68"/>
      <c r="P263" s="96"/>
      <c r="Q263" s="64"/>
      <c r="R263" s="68"/>
      <c r="S263" s="70"/>
      <c r="T263" s="68"/>
      <c r="U263" s="96"/>
      <c r="V263" s="64"/>
      <c r="W263" s="68"/>
      <c r="X263" s="64"/>
      <c r="Y263" s="68"/>
      <c r="Z263" s="40"/>
    </row>
    <row r="264" spans="1:26" ht="18" customHeight="1">
      <c r="A264" s="66"/>
      <c r="B264" s="66"/>
      <c r="C264" s="62"/>
      <c r="D264" s="63"/>
      <c r="E264" s="64"/>
      <c r="F264" s="62"/>
      <c r="G264" s="150"/>
      <c r="H264" s="62"/>
      <c r="I264" s="63"/>
      <c r="J264" s="64"/>
      <c r="K264" s="62"/>
      <c r="O264" s="68"/>
      <c r="P264" s="96"/>
      <c r="Q264" s="64"/>
      <c r="R264" s="68"/>
      <c r="S264" s="70"/>
      <c r="T264" s="68"/>
      <c r="U264" s="96"/>
      <c r="V264" s="64"/>
      <c r="W264" s="68"/>
      <c r="X264" s="64"/>
      <c r="Y264" s="68"/>
      <c r="Z264" s="40"/>
    </row>
    <row r="265" spans="1:26" ht="18" customHeight="1">
      <c r="A265" s="66"/>
      <c r="B265" s="66"/>
      <c r="C265" s="62"/>
      <c r="D265" s="63"/>
      <c r="E265" s="64"/>
      <c r="F265" s="62"/>
      <c r="G265" s="150"/>
      <c r="H265" s="62"/>
      <c r="I265" s="63"/>
      <c r="J265" s="64"/>
      <c r="K265" s="62"/>
      <c r="O265" s="68"/>
      <c r="P265" s="96"/>
      <c r="Q265" s="64"/>
      <c r="R265" s="68"/>
      <c r="S265" s="70"/>
      <c r="T265" s="68"/>
      <c r="U265" s="96"/>
      <c r="V265" s="64"/>
      <c r="W265" s="68"/>
      <c r="X265" s="64"/>
      <c r="Y265" s="68"/>
      <c r="Z265" s="40"/>
    </row>
    <row r="266" spans="1:26" ht="18" customHeight="1">
      <c r="A266" s="66"/>
      <c r="B266" s="66"/>
      <c r="C266" s="62"/>
      <c r="D266" s="63"/>
      <c r="E266" s="64"/>
      <c r="F266" s="62"/>
      <c r="G266" s="150"/>
      <c r="H266" s="62"/>
      <c r="I266" s="63"/>
      <c r="J266" s="64"/>
      <c r="K266" s="62"/>
      <c r="O266" s="68"/>
      <c r="P266" s="96"/>
      <c r="Q266" s="64"/>
      <c r="R266" s="68"/>
      <c r="S266" s="70"/>
      <c r="T266" s="68"/>
      <c r="U266" s="96"/>
      <c r="V266" s="64"/>
      <c r="W266" s="68"/>
      <c r="X266" s="64"/>
      <c r="Y266" s="68"/>
      <c r="Z266" s="40"/>
    </row>
    <row r="267" spans="1:26" ht="18" customHeight="1">
      <c r="A267" s="66"/>
      <c r="B267" s="66"/>
      <c r="C267" s="62"/>
      <c r="D267" s="63"/>
      <c r="E267" s="64"/>
      <c r="F267" s="62"/>
      <c r="G267" s="150"/>
      <c r="H267" s="62"/>
      <c r="I267" s="63"/>
      <c r="J267" s="64"/>
      <c r="K267" s="62"/>
      <c r="O267" s="68"/>
      <c r="P267" s="96"/>
      <c r="Q267" s="64"/>
      <c r="R267" s="68"/>
      <c r="S267" s="70"/>
      <c r="T267" s="68"/>
      <c r="U267" s="96"/>
      <c r="V267" s="64"/>
      <c r="W267" s="68"/>
      <c r="X267" s="64"/>
      <c r="Y267" s="68"/>
      <c r="Z267" s="40"/>
    </row>
    <row r="268" spans="1:26" ht="18" customHeight="1">
      <c r="A268" s="66"/>
      <c r="B268" s="66"/>
      <c r="C268" s="62"/>
      <c r="D268" s="63"/>
      <c r="E268" s="64"/>
      <c r="F268" s="62"/>
      <c r="G268" s="150"/>
      <c r="H268" s="62"/>
      <c r="I268" s="63"/>
      <c r="J268" s="64"/>
      <c r="K268" s="62"/>
      <c r="O268" s="68"/>
      <c r="P268" s="96"/>
      <c r="Q268" s="64"/>
      <c r="R268" s="68"/>
      <c r="S268" s="70"/>
      <c r="T268" s="68"/>
      <c r="U268" s="96"/>
      <c r="V268" s="64"/>
      <c r="W268" s="68"/>
      <c r="X268" s="64"/>
      <c r="Y268" s="68"/>
      <c r="Z268" s="40"/>
    </row>
    <row r="269" spans="1:26" ht="18" customHeight="1">
      <c r="A269" s="66"/>
      <c r="B269" s="66"/>
      <c r="C269" s="62"/>
      <c r="D269" s="63"/>
      <c r="E269" s="64"/>
      <c r="F269" s="62"/>
      <c r="G269" s="150"/>
      <c r="H269" s="62"/>
      <c r="I269" s="63"/>
      <c r="J269" s="64"/>
      <c r="K269" s="62"/>
      <c r="O269" s="68"/>
      <c r="P269" s="96"/>
      <c r="Q269" s="64"/>
      <c r="R269" s="68"/>
      <c r="S269" s="70"/>
      <c r="T269" s="68"/>
      <c r="U269" s="96"/>
      <c r="V269" s="64"/>
      <c r="W269" s="68"/>
      <c r="X269" s="64"/>
      <c r="Y269" s="68"/>
      <c r="Z269" s="40"/>
    </row>
    <row r="270" spans="1:26" ht="18" customHeight="1">
      <c r="A270" s="66"/>
      <c r="B270" s="66"/>
      <c r="C270" s="62"/>
      <c r="D270" s="63"/>
      <c r="E270" s="64"/>
      <c r="F270" s="62"/>
      <c r="G270" s="150"/>
      <c r="H270" s="62"/>
      <c r="I270" s="63"/>
      <c r="J270" s="64"/>
      <c r="K270" s="62"/>
      <c r="O270" s="68"/>
      <c r="P270" s="96"/>
      <c r="Q270" s="64"/>
      <c r="R270" s="68"/>
      <c r="S270" s="70"/>
      <c r="T270" s="68"/>
      <c r="U270" s="96"/>
      <c r="V270" s="64"/>
      <c r="W270" s="68"/>
      <c r="X270" s="64"/>
      <c r="Y270" s="68"/>
      <c r="Z270" s="40"/>
    </row>
    <row r="271" spans="1:26" ht="18" customHeight="1">
      <c r="A271" s="66"/>
      <c r="B271" s="66"/>
      <c r="C271" s="165"/>
      <c r="D271" s="165"/>
      <c r="E271" s="65"/>
      <c r="F271" s="62"/>
      <c r="G271" s="150"/>
      <c r="H271" s="62"/>
      <c r="I271" s="63"/>
      <c r="J271" s="64"/>
      <c r="K271" s="62"/>
      <c r="O271" s="68"/>
      <c r="P271" s="96"/>
      <c r="Q271" s="64"/>
      <c r="R271" s="68"/>
      <c r="S271" s="70"/>
      <c r="T271" s="68"/>
      <c r="U271" s="96"/>
      <c r="V271" s="64"/>
      <c r="W271" s="68"/>
      <c r="X271" s="64"/>
      <c r="Y271" s="68"/>
      <c r="Z271" s="40"/>
    </row>
    <row r="272" spans="1:26" ht="18" customHeight="1">
      <c r="A272" s="66"/>
      <c r="B272" s="66"/>
      <c r="C272" s="165"/>
      <c r="D272" s="165"/>
      <c r="E272" s="65"/>
      <c r="F272" s="67"/>
      <c r="G272" s="150"/>
      <c r="H272" s="62"/>
      <c r="I272" s="63"/>
      <c r="J272" s="64"/>
      <c r="K272" s="62"/>
      <c r="O272" s="68"/>
      <c r="P272" s="96"/>
      <c r="Q272" s="64"/>
      <c r="R272" s="68"/>
      <c r="S272" s="70"/>
      <c r="T272" s="68"/>
      <c r="U272" s="96"/>
      <c r="V272" s="64"/>
      <c r="W272" s="68"/>
      <c r="X272" s="64"/>
      <c r="Y272" s="68"/>
      <c r="Z272" s="40"/>
    </row>
    <row r="273" spans="1:26" ht="18" customHeight="1">
      <c r="A273" s="66"/>
      <c r="B273" s="66"/>
      <c r="C273" s="166"/>
      <c r="D273" s="166"/>
      <c r="E273" s="166"/>
      <c r="F273" s="167"/>
      <c r="G273" s="150"/>
      <c r="H273" s="165"/>
      <c r="I273" s="165"/>
      <c r="J273" s="65"/>
      <c r="K273" s="62"/>
      <c r="O273" s="68"/>
      <c r="P273" s="96"/>
      <c r="Q273" s="64"/>
      <c r="R273" s="68"/>
      <c r="S273" s="70"/>
      <c r="T273" s="68"/>
      <c r="U273" s="96"/>
      <c r="V273" s="64"/>
      <c r="W273" s="68"/>
      <c r="X273" s="65"/>
      <c r="Y273" s="68"/>
      <c r="Z273" s="40"/>
    </row>
    <row r="274" spans="1:26" ht="18" customHeight="1">
      <c r="A274" s="66"/>
      <c r="B274" s="66"/>
      <c r="C274" s="166"/>
      <c r="D274" s="166"/>
      <c r="E274" s="166"/>
      <c r="F274" s="167"/>
      <c r="G274" s="150"/>
      <c r="H274" s="165"/>
      <c r="I274" s="165"/>
      <c r="J274" s="65"/>
      <c r="K274" s="62"/>
      <c r="O274" s="71"/>
      <c r="P274" s="71"/>
      <c r="Q274" s="65"/>
      <c r="R274" s="68"/>
      <c r="S274" s="70"/>
      <c r="T274" s="68"/>
      <c r="U274" s="96"/>
      <c r="V274" s="64"/>
      <c r="W274" s="68"/>
      <c r="X274" s="65"/>
      <c r="Y274" s="68"/>
      <c r="Z274" s="40"/>
    </row>
    <row r="275" spans="1:26" ht="18" customHeight="1">
      <c r="A275" s="66"/>
      <c r="B275" s="66"/>
      <c r="O275" s="71"/>
      <c r="P275" s="71"/>
      <c r="Q275" s="65"/>
      <c r="R275" s="69"/>
      <c r="S275" s="70"/>
      <c r="T275" s="68"/>
      <c r="U275" s="96"/>
      <c r="V275" s="64"/>
      <c r="W275" s="68"/>
      <c r="X275" s="40"/>
      <c r="Y275" s="40"/>
      <c r="Z275" s="40"/>
    </row>
    <row r="276" spans="1:26" ht="18" customHeight="1">
      <c r="A276" s="66"/>
      <c r="B276" s="66"/>
      <c r="O276" s="72"/>
      <c r="P276" s="72"/>
      <c r="Q276" s="72"/>
      <c r="R276" s="73"/>
      <c r="S276" s="70"/>
      <c r="T276" s="71"/>
      <c r="U276" s="71"/>
      <c r="V276" s="65"/>
      <c r="W276" s="68"/>
      <c r="X276" s="66"/>
      <c r="Y276" s="66"/>
      <c r="Z276" s="66"/>
    </row>
    <row r="277" spans="1:26" ht="18" customHeight="1">
      <c r="A277" s="66"/>
      <c r="B277" s="66"/>
      <c r="O277" s="72"/>
      <c r="P277" s="72"/>
      <c r="Q277" s="72"/>
      <c r="R277" s="73"/>
      <c r="S277" s="70"/>
      <c r="T277" s="71"/>
      <c r="U277" s="71"/>
      <c r="V277" s="65"/>
      <c r="W277" s="68"/>
      <c r="X277" s="66"/>
      <c r="Y277" s="66"/>
      <c r="Z277" s="66"/>
    </row>
    <row r="278" spans="1:26" ht="18" customHeight="1">
      <c r="A278" s="66"/>
      <c r="B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8" customHeight="1">
      <c r="A279" s="66"/>
      <c r="B279" s="66"/>
      <c r="P279" s="66"/>
      <c r="Q279" s="66"/>
      <c r="R279" s="66"/>
      <c r="S279" s="66"/>
      <c r="T279" s="66"/>
      <c r="U279" s="93"/>
      <c r="V279" s="66"/>
      <c r="W279" s="66"/>
      <c r="X279" s="66"/>
      <c r="Y279" s="66"/>
      <c r="Z279" s="66"/>
    </row>
    <row r="280" spans="1:26" ht="18" customHeight="1">
      <c r="A280" s="66"/>
      <c r="B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8" customHeight="1">
      <c r="A281" s="66"/>
      <c r="B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8" customHeight="1">
      <c r="A282" s="66"/>
      <c r="B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8" customHeight="1">
      <c r="A283" s="66"/>
      <c r="B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8" customHeight="1">
      <c r="A284" s="66"/>
      <c r="B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8" customHeight="1">
      <c r="A285" s="66"/>
      <c r="B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8" customHeight="1">
      <c r="A286" s="66"/>
      <c r="B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8" customHeight="1">
      <c r="A287" s="66"/>
      <c r="B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8" customHeight="1">
      <c r="A288" s="66"/>
      <c r="B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8" customHeight="1">
      <c r="A289" s="66"/>
      <c r="B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8" customHeight="1">
      <c r="A290" s="66"/>
      <c r="B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5">
      <c r="A291" s="66"/>
      <c r="B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5">
      <c r="A292" s="66"/>
      <c r="B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5">
      <c r="A293" s="66"/>
      <c r="B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5">
      <c r="A294" s="66"/>
      <c r="B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5">
      <c r="A295" s="66"/>
      <c r="B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8" customHeight="1">
      <c r="A296" s="66"/>
      <c r="B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8" customHeight="1">
      <c r="A297" s="66"/>
      <c r="B297" s="66"/>
      <c r="E297" s="137"/>
      <c r="F297" s="137"/>
      <c r="G297" s="137"/>
      <c r="H297" s="137"/>
      <c r="I297" s="137"/>
      <c r="J297" s="41"/>
      <c r="P297" s="66"/>
      <c r="Q297" s="40"/>
      <c r="R297" s="40"/>
      <c r="S297" s="70"/>
      <c r="T297" s="70"/>
      <c r="U297" s="52"/>
      <c r="V297" s="70"/>
      <c r="W297" s="70"/>
      <c r="X297" s="41"/>
      <c r="Y297" s="40"/>
      <c r="Z297" s="40"/>
    </row>
    <row r="298" spans="1:26" ht="18" customHeight="1">
      <c r="A298" s="66"/>
      <c r="B298" s="66"/>
      <c r="E298" s="42"/>
      <c r="F298" s="42"/>
      <c r="G298" s="42"/>
      <c r="H298" s="42"/>
      <c r="I298" s="42"/>
      <c r="J298" s="42"/>
      <c r="P298" s="40"/>
      <c r="Q298" s="40"/>
      <c r="R298" s="40"/>
      <c r="S298" s="40"/>
      <c r="T298" s="40"/>
      <c r="U298" s="40"/>
      <c r="V298" s="40"/>
      <c r="W298" s="40"/>
      <c r="X298" s="42"/>
      <c r="Y298" s="40"/>
      <c r="Z298" s="40"/>
    </row>
    <row r="299" spans="1:26" ht="18" customHeight="1">
      <c r="A299" s="66"/>
      <c r="B299" s="66"/>
      <c r="C299" s="150"/>
      <c r="D299" s="150"/>
      <c r="E299" s="150"/>
      <c r="F299" s="150"/>
      <c r="G299" s="150"/>
      <c r="H299" s="150"/>
      <c r="I299" s="150"/>
      <c r="J299" s="150"/>
      <c r="K299" s="150"/>
      <c r="P299" s="40"/>
      <c r="Q299" s="40"/>
      <c r="R299" s="40"/>
      <c r="S299" s="40"/>
      <c r="T299" s="40"/>
      <c r="U299" s="40"/>
      <c r="V299" s="40"/>
      <c r="W299" s="40"/>
      <c r="X299" s="70"/>
      <c r="Y299" s="70"/>
      <c r="Z299" s="40"/>
    </row>
    <row r="300" spans="1:26" ht="18" customHeight="1">
      <c r="A300" s="66"/>
      <c r="B300" s="66"/>
      <c r="C300" s="165"/>
      <c r="D300" s="165"/>
      <c r="E300" s="165"/>
      <c r="F300" s="165"/>
      <c r="G300" s="150"/>
      <c r="H300" s="165"/>
      <c r="I300" s="165"/>
      <c r="J300" s="165"/>
      <c r="K300" s="165"/>
      <c r="P300" s="40"/>
      <c r="Q300" s="40"/>
      <c r="R300" s="40"/>
      <c r="S300" s="40"/>
      <c r="T300" s="40"/>
      <c r="U300" s="40"/>
      <c r="V300" s="40"/>
      <c r="W300" s="40"/>
      <c r="X300" s="71"/>
      <c r="Y300" s="71"/>
      <c r="Z300" s="40"/>
    </row>
    <row r="301" spans="1:26" ht="18" customHeight="1">
      <c r="A301" s="66"/>
      <c r="B301" s="66"/>
      <c r="C301" s="62"/>
      <c r="D301" s="63"/>
      <c r="E301" s="64"/>
      <c r="F301" s="62"/>
      <c r="G301" s="150"/>
      <c r="H301" s="62"/>
      <c r="I301" s="63"/>
      <c r="J301" s="64"/>
      <c r="K301" s="62"/>
      <c r="P301" s="40"/>
      <c r="Q301" s="40"/>
      <c r="R301" s="40"/>
      <c r="S301" s="40"/>
      <c r="T301" s="40"/>
      <c r="U301" s="40"/>
      <c r="V301" s="40"/>
      <c r="W301" s="40"/>
      <c r="X301" s="64"/>
      <c r="Y301" s="68"/>
      <c r="Z301" s="40"/>
    </row>
    <row r="302" spans="1:26" ht="18" customHeight="1">
      <c r="A302" s="66"/>
      <c r="B302" s="66"/>
      <c r="C302" s="62"/>
      <c r="D302" s="63"/>
      <c r="E302" s="64"/>
      <c r="F302" s="62"/>
      <c r="G302" s="150"/>
      <c r="H302" s="62"/>
      <c r="I302" s="63"/>
      <c r="J302" s="64"/>
      <c r="K302" s="62"/>
      <c r="P302" s="40"/>
      <c r="Q302" s="40"/>
      <c r="R302" s="40"/>
      <c r="S302" s="40"/>
      <c r="T302" s="40"/>
      <c r="U302" s="40"/>
      <c r="V302" s="40"/>
      <c r="W302" s="40"/>
      <c r="X302" s="64"/>
      <c r="Y302" s="68"/>
      <c r="Z302" s="40"/>
    </row>
    <row r="303" spans="1:26" ht="18" customHeight="1">
      <c r="A303" s="66"/>
      <c r="B303" s="66"/>
      <c r="C303" s="62"/>
      <c r="D303" s="63"/>
      <c r="E303" s="64"/>
      <c r="F303" s="62"/>
      <c r="G303" s="150"/>
      <c r="H303" s="62"/>
      <c r="I303" s="63"/>
      <c r="J303" s="64"/>
      <c r="K303" s="62"/>
      <c r="P303" s="40"/>
      <c r="Q303" s="40"/>
      <c r="R303" s="40"/>
      <c r="S303" s="40"/>
      <c r="T303" s="40"/>
      <c r="U303" s="40"/>
      <c r="V303" s="40"/>
      <c r="W303" s="40"/>
      <c r="X303" s="64"/>
      <c r="Y303" s="68"/>
      <c r="Z303" s="40"/>
    </row>
    <row r="304" spans="1:26" ht="18" customHeight="1">
      <c r="A304" s="66"/>
      <c r="B304" s="66"/>
      <c r="C304" s="62"/>
      <c r="D304" s="63"/>
      <c r="E304" s="64"/>
      <c r="F304" s="62"/>
      <c r="G304" s="150"/>
      <c r="H304" s="62"/>
      <c r="I304" s="63"/>
      <c r="J304" s="64"/>
      <c r="K304" s="62"/>
      <c r="P304" s="40"/>
      <c r="Q304" s="40"/>
      <c r="R304" s="40"/>
      <c r="S304" s="40"/>
      <c r="T304" s="40"/>
      <c r="U304" s="40"/>
      <c r="V304" s="40"/>
      <c r="W304" s="40"/>
      <c r="X304" s="64"/>
      <c r="Y304" s="68"/>
      <c r="Z304" s="40"/>
    </row>
    <row r="305" spans="1:26" ht="18" customHeight="1">
      <c r="A305" s="66"/>
      <c r="B305" s="66"/>
      <c r="C305" s="62"/>
      <c r="D305" s="63"/>
      <c r="E305" s="64"/>
      <c r="F305" s="62"/>
      <c r="G305" s="150"/>
      <c r="H305" s="62"/>
      <c r="I305" s="63"/>
      <c r="J305" s="64"/>
      <c r="K305" s="62"/>
      <c r="P305" s="40"/>
      <c r="Q305" s="40"/>
      <c r="R305" s="40"/>
      <c r="S305" s="40"/>
      <c r="T305" s="40"/>
      <c r="U305" s="40"/>
      <c r="V305" s="40"/>
      <c r="W305" s="40"/>
      <c r="X305" s="64"/>
      <c r="Y305" s="68"/>
      <c r="Z305" s="40"/>
    </row>
    <row r="306" spans="1:26" ht="18" customHeight="1">
      <c r="A306" s="66"/>
      <c r="B306" s="66"/>
      <c r="C306" s="62"/>
      <c r="D306" s="63"/>
      <c r="E306" s="64"/>
      <c r="F306" s="62"/>
      <c r="G306" s="150"/>
      <c r="H306" s="62"/>
      <c r="I306" s="63"/>
      <c r="J306" s="64"/>
      <c r="K306" s="62"/>
      <c r="P306" s="40"/>
      <c r="Q306" s="40"/>
      <c r="R306" s="40"/>
      <c r="S306" s="40"/>
      <c r="T306" s="40"/>
      <c r="U306" s="40"/>
      <c r="V306" s="40"/>
      <c r="W306" s="40"/>
      <c r="X306" s="64"/>
      <c r="Y306" s="68"/>
      <c r="Z306" s="40"/>
    </row>
    <row r="307" spans="1:26" ht="18" customHeight="1">
      <c r="A307" s="66"/>
      <c r="B307" s="66"/>
      <c r="C307" s="62"/>
      <c r="D307" s="63"/>
      <c r="E307" s="64"/>
      <c r="F307" s="62"/>
      <c r="G307" s="150"/>
      <c r="H307" s="62"/>
      <c r="I307" s="63"/>
      <c r="J307" s="64"/>
      <c r="K307" s="62"/>
      <c r="P307" s="40"/>
      <c r="Q307" s="40"/>
      <c r="R307" s="40"/>
      <c r="S307" s="40"/>
      <c r="T307" s="40"/>
      <c r="U307" s="40"/>
      <c r="V307" s="40"/>
      <c r="W307" s="40"/>
      <c r="X307" s="64"/>
      <c r="Y307" s="68"/>
      <c r="Z307" s="40"/>
    </row>
    <row r="308" spans="1:26" ht="18" customHeight="1">
      <c r="A308" s="66"/>
      <c r="B308" s="66"/>
      <c r="C308" s="62"/>
      <c r="D308" s="63"/>
      <c r="E308" s="64"/>
      <c r="F308" s="62"/>
      <c r="G308" s="150"/>
      <c r="H308" s="62"/>
      <c r="I308" s="63"/>
      <c r="J308" s="64"/>
      <c r="K308" s="62"/>
      <c r="P308" s="40"/>
      <c r="Q308" s="40"/>
      <c r="R308" s="40"/>
      <c r="S308" s="40"/>
      <c r="T308" s="40"/>
      <c r="U308" s="40"/>
      <c r="V308" s="40"/>
      <c r="W308" s="40"/>
      <c r="X308" s="64"/>
      <c r="Y308" s="68"/>
      <c r="Z308" s="40"/>
    </row>
    <row r="309" spans="1:26" ht="18" customHeight="1">
      <c r="A309" s="66"/>
      <c r="B309" s="66"/>
      <c r="C309" s="62"/>
      <c r="D309" s="63"/>
      <c r="E309" s="64"/>
      <c r="F309" s="62"/>
      <c r="G309" s="150"/>
      <c r="H309" s="62"/>
      <c r="I309" s="63"/>
      <c r="J309" s="64"/>
      <c r="K309" s="62"/>
      <c r="P309" s="40"/>
      <c r="Q309" s="40"/>
      <c r="R309" s="40"/>
      <c r="S309" s="40"/>
      <c r="T309" s="40"/>
      <c r="U309" s="40"/>
      <c r="V309" s="40"/>
      <c r="W309" s="40"/>
      <c r="X309" s="64"/>
      <c r="Y309" s="68"/>
      <c r="Z309" s="40"/>
    </row>
    <row r="310" spans="1:26" ht="18" customHeight="1">
      <c r="A310" s="66"/>
      <c r="B310" s="66"/>
      <c r="C310" s="62"/>
      <c r="D310" s="63"/>
      <c r="E310" s="64"/>
      <c r="F310" s="62"/>
      <c r="G310" s="150"/>
      <c r="H310" s="62"/>
      <c r="I310" s="63"/>
      <c r="J310" s="64"/>
      <c r="K310" s="62"/>
      <c r="P310" s="40"/>
      <c r="Q310" s="40"/>
      <c r="R310" s="40"/>
      <c r="S310" s="40"/>
      <c r="T310" s="40"/>
      <c r="U310" s="40"/>
      <c r="V310" s="40"/>
      <c r="W310" s="40"/>
      <c r="X310" s="64"/>
      <c r="Y310" s="68"/>
      <c r="Z310" s="40"/>
    </row>
    <row r="311" spans="1:26" ht="18" customHeight="1">
      <c r="A311" s="66"/>
      <c r="B311" s="66"/>
      <c r="C311" s="62"/>
      <c r="D311" s="63"/>
      <c r="E311" s="64"/>
      <c r="F311" s="62"/>
      <c r="G311" s="150"/>
      <c r="H311" s="62"/>
      <c r="I311" s="63"/>
      <c r="J311" s="64"/>
      <c r="K311" s="62"/>
      <c r="P311" s="40"/>
      <c r="Q311" s="40"/>
      <c r="R311" s="40"/>
      <c r="S311" s="40"/>
      <c r="T311" s="40"/>
      <c r="U311" s="40"/>
      <c r="V311" s="40"/>
      <c r="W311" s="40"/>
      <c r="X311" s="64"/>
      <c r="Y311" s="68"/>
      <c r="Z311" s="40"/>
    </row>
    <row r="312" spans="1:26" ht="18" customHeight="1">
      <c r="A312" s="66"/>
      <c r="B312" s="66"/>
      <c r="C312" s="62"/>
      <c r="D312" s="63"/>
      <c r="E312" s="64"/>
      <c r="F312" s="62"/>
      <c r="G312" s="150"/>
      <c r="H312" s="62"/>
      <c r="I312" s="63"/>
      <c r="J312" s="64"/>
      <c r="K312" s="62"/>
      <c r="P312" s="40"/>
      <c r="Q312" s="40"/>
      <c r="R312" s="40"/>
      <c r="S312" s="40"/>
      <c r="T312" s="40"/>
      <c r="U312" s="40"/>
      <c r="V312" s="40"/>
      <c r="W312" s="40"/>
      <c r="X312" s="64"/>
      <c r="Y312" s="68"/>
      <c r="Z312" s="40"/>
    </row>
    <row r="313" spans="1:26" ht="18" customHeight="1">
      <c r="A313" s="66"/>
      <c r="B313" s="66"/>
      <c r="C313" s="165"/>
      <c r="D313" s="165"/>
      <c r="E313" s="65"/>
      <c r="F313" s="62"/>
      <c r="G313" s="150"/>
      <c r="H313" s="62"/>
      <c r="I313" s="63"/>
      <c r="J313" s="64"/>
      <c r="K313" s="62"/>
      <c r="P313" s="40"/>
      <c r="Q313" s="40"/>
      <c r="R313" s="40"/>
      <c r="S313" s="40"/>
      <c r="T313" s="40"/>
      <c r="U313" s="40"/>
      <c r="V313" s="40"/>
      <c r="W313" s="40"/>
      <c r="X313" s="64"/>
      <c r="Y313" s="68"/>
      <c r="Z313" s="40"/>
    </row>
    <row r="314" spans="1:26" ht="18" customHeight="1">
      <c r="A314" s="66"/>
      <c r="B314" s="66"/>
      <c r="C314" s="165"/>
      <c r="D314" s="165"/>
      <c r="E314" s="65"/>
      <c r="F314" s="67"/>
      <c r="G314" s="150"/>
      <c r="H314" s="62"/>
      <c r="I314" s="63"/>
      <c r="J314" s="64"/>
      <c r="K314" s="62"/>
      <c r="P314" s="40"/>
      <c r="Q314" s="40"/>
      <c r="R314" s="40"/>
      <c r="S314" s="40"/>
      <c r="T314" s="40"/>
      <c r="U314" s="40"/>
      <c r="V314" s="40"/>
      <c r="W314" s="40"/>
      <c r="X314" s="64"/>
      <c r="Y314" s="68"/>
      <c r="Z314" s="40"/>
    </row>
    <row r="315" spans="1:26" ht="18" customHeight="1">
      <c r="A315" s="66"/>
      <c r="B315" s="66"/>
      <c r="C315" s="166"/>
      <c r="D315" s="166"/>
      <c r="E315" s="166"/>
      <c r="F315" s="167"/>
      <c r="G315" s="150"/>
      <c r="H315" s="165"/>
      <c r="I315" s="165"/>
      <c r="J315" s="65"/>
      <c r="K315" s="62"/>
      <c r="P315" s="40"/>
      <c r="Q315" s="40"/>
      <c r="R315" s="40"/>
      <c r="S315" s="40"/>
      <c r="T315" s="40"/>
      <c r="U315" s="40"/>
      <c r="V315" s="40"/>
      <c r="W315" s="40"/>
      <c r="X315" s="65"/>
      <c r="Y315" s="68"/>
      <c r="Z315" s="40"/>
    </row>
    <row r="316" spans="1:26" ht="18" customHeight="1">
      <c r="A316" s="66"/>
      <c r="B316" s="66"/>
      <c r="C316" s="166"/>
      <c r="D316" s="166"/>
      <c r="E316" s="166"/>
      <c r="F316" s="167"/>
      <c r="G316" s="150"/>
      <c r="H316" s="165"/>
      <c r="I316" s="165"/>
      <c r="J316" s="65"/>
      <c r="K316" s="62"/>
      <c r="P316" s="40"/>
      <c r="Q316" s="40"/>
      <c r="R316" s="40"/>
      <c r="S316" s="40"/>
      <c r="T316" s="40"/>
      <c r="U316" s="40"/>
      <c r="V316" s="40"/>
      <c r="W316" s="40"/>
      <c r="X316" s="65"/>
      <c r="Y316" s="68"/>
      <c r="Z316" s="40"/>
    </row>
    <row r="317" spans="1:26" ht="18" customHeight="1">
      <c r="A317" s="66"/>
      <c r="B317" s="66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8" customHeight="1">
      <c r="A318" s="66"/>
      <c r="B318" s="66"/>
      <c r="P318" s="40"/>
      <c r="Q318" s="40"/>
      <c r="R318" s="40"/>
      <c r="S318" s="40"/>
      <c r="T318" s="40"/>
      <c r="U318" s="40"/>
      <c r="V318" s="40"/>
      <c r="W318" s="40"/>
      <c r="X318" s="66"/>
      <c r="Y318" s="66"/>
      <c r="Z318" s="66"/>
    </row>
    <row r="319" spans="1:26" ht="18" customHeight="1">
      <c r="A319" s="66"/>
      <c r="B319" s="66"/>
      <c r="P319" s="40"/>
      <c r="Q319" s="40"/>
      <c r="R319" s="40"/>
      <c r="S319" s="40"/>
      <c r="T319" s="40"/>
      <c r="U319" s="40"/>
      <c r="V319" s="40"/>
      <c r="W319" s="40"/>
      <c r="X319" s="66"/>
      <c r="Y319" s="66"/>
      <c r="Z319" s="66"/>
    </row>
    <row r="320" spans="1:26" ht="18" customHeight="1">
      <c r="A320" s="66"/>
      <c r="B320" s="66"/>
      <c r="P320" s="40"/>
      <c r="Q320" s="40"/>
      <c r="R320" s="40"/>
      <c r="S320" s="40"/>
      <c r="T320" s="40"/>
      <c r="U320" s="40"/>
      <c r="V320" s="40"/>
      <c r="W320" s="40"/>
      <c r="X320" s="66"/>
      <c r="Y320" s="66"/>
      <c r="Z320" s="66"/>
    </row>
    <row r="321" spans="1:26" ht="18" customHeight="1">
      <c r="A321" s="66"/>
      <c r="B321" s="66"/>
      <c r="P321" s="40"/>
      <c r="Q321" s="40"/>
      <c r="R321" s="40"/>
      <c r="S321" s="40"/>
      <c r="T321" s="40"/>
      <c r="U321" s="40"/>
      <c r="V321" s="40"/>
      <c r="W321" s="40"/>
      <c r="X321" s="66"/>
      <c r="Y321" s="66"/>
      <c r="Z321" s="66"/>
    </row>
    <row r="322" spans="1:26" ht="18" customHeight="1">
      <c r="A322" s="66"/>
      <c r="B322" s="66"/>
      <c r="P322" s="40"/>
      <c r="Q322" s="40"/>
      <c r="R322" s="40"/>
      <c r="S322" s="40"/>
      <c r="T322" s="40"/>
      <c r="U322" s="40"/>
      <c r="V322" s="40"/>
      <c r="W322" s="40"/>
      <c r="X322" s="66"/>
      <c r="Y322" s="66"/>
      <c r="Z322" s="66"/>
    </row>
    <row r="323" spans="1:26" ht="18" customHeight="1">
      <c r="A323" s="66"/>
      <c r="B323" s="66"/>
      <c r="P323" s="40"/>
      <c r="Q323" s="40"/>
      <c r="R323" s="40"/>
      <c r="S323" s="40"/>
      <c r="T323" s="40"/>
      <c r="U323" s="40"/>
      <c r="V323" s="40"/>
      <c r="W323" s="40"/>
      <c r="X323" s="66"/>
      <c r="Y323" s="66"/>
      <c r="Z323" s="66"/>
    </row>
    <row r="324" spans="1:26" ht="18" customHeight="1">
      <c r="A324" s="66"/>
      <c r="B324" s="66"/>
      <c r="P324" s="40"/>
      <c r="Q324" s="40"/>
      <c r="R324" s="40"/>
      <c r="S324" s="40"/>
      <c r="T324" s="40"/>
      <c r="U324" s="40"/>
      <c r="V324" s="40"/>
      <c r="W324" s="40"/>
      <c r="X324" s="66"/>
      <c r="Y324" s="66"/>
      <c r="Z324" s="66"/>
    </row>
    <row r="325" spans="1:26" ht="18" customHeight="1">
      <c r="A325" s="66"/>
      <c r="B325" s="66"/>
      <c r="P325" s="40"/>
      <c r="Q325" s="40"/>
      <c r="R325" s="40"/>
      <c r="S325" s="40"/>
      <c r="T325" s="40"/>
      <c r="U325" s="40"/>
      <c r="V325" s="40"/>
      <c r="W325" s="40"/>
      <c r="X325" s="66"/>
      <c r="Y325" s="66"/>
      <c r="Z325" s="66"/>
    </row>
    <row r="326" spans="1:26" ht="18" customHeight="1">
      <c r="A326" s="66"/>
      <c r="B326" s="66"/>
      <c r="P326" s="40"/>
      <c r="Q326" s="40"/>
      <c r="R326" s="40"/>
      <c r="S326" s="40"/>
      <c r="T326" s="40"/>
      <c r="U326" s="40"/>
      <c r="V326" s="40"/>
      <c r="W326" s="40"/>
      <c r="X326" s="66"/>
      <c r="Y326" s="66"/>
      <c r="Z326" s="66"/>
    </row>
    <row r="327" spans="1:26" ht="18" customHeight="1">
      <c r="A327" s="66"/>
      <c r="B327" s="66"/>
      <c r="P327" s="40"/>
      <c r="Q327" s="40"/>
      <c r="R327" s="40"/>
      <c r="S327" s="40"/>
      <c r="T327" s="40"/>
      <c r="U327" s="40"/>
      <c r="V327" s="40"/>
      <c r="W327" s="40"/>
      <c r="X327" s="66"/>
      <c r="Y327" s="66"/>
      <c r="Z327" s="66"/>
    </row>
    <row r="328" spans="1:26" ht="18" customHeight="1">
      <c r="A328" s="66"/>
      <c r="B328" s="66"/>
      <c r="P328" s="40"/>
      <c r="Q328" s="40"/>
      <c r="R328" s="40"/>
      <c r="S328" s="40"/>
      <c r="T328" s="40"/>
      <c r="U328" s="40"/>
      <c r="V328" s="40"/>
      <c r="W328" s="40"/>
      <c r="X328" s="66"/>
      <c r="Y328" s="66"/>
      <c r="Z328" s="66"/>
    </row>
    <row r="329" spans="1:26" ht="18" customHeight="1">
      <c r="A329" s="66"/>
      <c r="B329" s="66"/>
      <c r="P329" s="40"/>
      <c r="Q329" s="40"/>
      <c r="R329" s="40"/>
      <c r="S329" s="40"/>
      <c r="T329" s="40"/>
      <c r="U329" s="40"/>
      <c r="V329" s="40"/>
      <c r="W329" s="40"/>
      <c r="X329" s="66"/>
      <c r="Y329" s="66"/>
      <c r="Z329" s="66"/>
    </row>
    <row r="330" spans="1:26" ht="18" customHeight="1">
      <c r="A330" s="66"/>
      <c r="B330" s="66"/>
      <c r="P330" s="40"/>
      <c r="Q330" s="40"/>
      <c r="R330" s="40"/>
      <c r="S330" s="40"/>
      <c r="T330" s="40"/>
      <c r="U330" s="40"/>
      <c r="V330" s="40"/>
      <c r="W330" s="40"/>
      <c r="X330" s="66"/>
      <c r="Y330" s="66"/>
      <c r="Z330" s="66"/>
    </row>
    <row r="331" spans="1:26" ht="18" customHeight="1">
      <c r="A331" s="66"/>
      <c r="B331" s="66"/>
      <c r="P331" s="40"/>
      <c r="Q331" s="40"/>
      <c r="R331" s="40"/>
      <c r="S331" s="40"/>
      <c r="T331" s="40"/>
      <c r="U331" s="40"/>
      <c r="V331" s="40"/>
      <c r="W331" s="40"/>
      <c r="X331" s="66"/>
      <c r="Y331" s="66"/>
      <c r="Z331" s="66"/>
    </row>
    <row r="332" spans="1:26" ht="18" customHeight="1">
      <c r="A332" s="66"/>
      <c r="B332" s="66"/>
      <c r="P332" s="40"/>
      <c r="Q332" s="40"/>
      <c r="R332" s="40"/>
      <c r="S332" s="40"/>
      <c r="T332" s="40"/>
      <c r="U332" s="40"/>
      <c r="V332" s="40"/>
      <c r="W332" s="40"/>
      <c r="X332" s="66"/>
      <c r="Y332" s="66"/>
      <c r="Z332" s="66"/>
    </row>
    <row r="333" spans="1:26" ht="15">
      <c r="A333" s="66"/>
      <c r="B333" s="66"/>
      <c r="P333" s="40"/>
      <c r="Q333" s="40"/>
      <c r="R333" s="40"/>
      <c r="S333" s="40"/>
      <c r="T333" s="40"/>
      <c r="U333" s="40"/>
      <c r="V333" s="40"/>
      <c r="W333" s="40"/>
      <c r="X333" s="66"/>
      <c r="Y333" s="66"/>
      <c r="Z333" s="66"/>
    </row>
    <row r="334" spans="1:26" ht="15">
      <c r="A334" s="66"/>
      <c r="B334" s="66"/>
      <c r="P334" s="40"/>
      <c r="Q334" s="40"/>
      <c r="R334" s="40"/>
      <c r="S334" s="40"/>
      <c r="T334" s="40"/>
      <c r="U334" s="40"/>
      <c r="V334" s="40"/>
      <c r="W334" s="40"/>
      <c r="X334" s="66"/>
      <c r="Y334" s="66"/>
      <c r="Z334" s="66"/>
    </row>
    <row r="335" spans="1:26" ht="15">
      <c r="A335" s="66"/>
      <c r="B335" s="66"/>
      <c r="P335" s="40"/>
      <c r="Q335" s="40"/>
      <c r="R335" s="40"/>
      <c r="S335" s="40"/>
      <c r="T335" s="40"/>
      <c r="U335" s="40"/>
      <c r="V335" s="40"/>
      <c r="W335" s="40"/>
      <c r="X335" s="66"/>
      <c r="Y335" s="66"/>
      <c r="Z335" s="66"/>
    </row>
    <row r="336" spans="1:26" ht="15">
      <c r="A336" s="66"/>
      <c r="B336" s="66"/>
      <c r="P336" s="40"/>
      <c r="Q336" s="40"/>
      <c r="R336" s="40"/>
      <c r="S336" s="40"/>
      <c r="T336" s="40"/>
      <c r="U336" s="40"/>
      <c r="V336" s="40"/>
      <c r="W336" s="40"/>
      <c r="X336" s="66"/>
      <c r="Y336" s="66"/>
      <c r="Z336" s="66"/>
    </row>
    <row r="337" spans="1:26" ht="15">
      <c r="A337" s="66"/>
      <c r="B337" s="66"/>
      <c r="P337" s="40"/>
      <c r="Q337" s="40"/>
      <c r="R337" s="40"/>
      <c r="S337" s="40"/>
      <c r="T337" s="40"/>
      <c r="U337" s="40"/>
      <c r="V337" s="40"/>
      <c r="W337" s="40"/>
      <c r="X337" s="66"/>
      <c r="Y337" s="66"/>
      <c r="Z337" s="66"/>
    </row>
    <row r="338" spans="1:26" ht="18" customHeight="1">
      <c r="A338" s="66"/>
      <c r="B338" s="66"/>
      <c r="P338" s="40"/>
      <c r="Q338" s="40"/>
      <c r="R338" s="40"/>
      <c r="S338" s="40"/>
      <c r="T338" s="40"/>
      <c r="U338" s="40"/>
      <c r="V338" s="40"/>
      <c r="W338" s="40"/>
      <c r="X338" s="66"/>
      <c r="Y338" s="66"/>
      <c r="Z338" s="66"/>
    </row>
    <row r="339" spans="1:26" ht="18" customHeight="1">
      <c r="A339" s="66"/>
      <c r="B339" s="66"/>
      <c r="E339" s="137"/>
      <c r="F339" s="137"/>
      <c r="G339" s="137"/>
      <c r="H339" s="137"/>
      <c r="I339" s="137"/>
      <c r="J339" s="41"/>
      <c r="P339" s="40"/>
      <c r="Q339" s="40"/>
      <c r="R339" s="40"/>
      <c r="S339" s="40"/>
      <c r="T339" s="40"/>
      <c r="U339" s="40"/>
      <c r="V339" s="40"/>
      <c r="W339" s="40"/>
      <c r="X339" s="41"/>
      <c r="Y339" s="40"/>
      <c r="Z339" s="40"/>
    </row>
    <row r="340" spans="1:26" ht="18" customHeight="1">
      <c r="A340" s="66"/>
      <c r="B340" s="66"/>
      <c r="E340" s="42"/>
      <c r="F340" s="42"/>
      <c r="G340" s="42"/>
      <c r="H340" s="42"/>
      <c r="I340" s="42"/>
      <c r="J340" s="42"/>
      <c r="P340" s="40"/>
      <c r="Q340" s="40"/>
      <c r="R340" s="40"/>
      <c r="S340" s="40"/>
      <c r="T340" s="40"/>
      <c r="U340" s="40"/>
      <c r="V340" s="40"/>
      <c r="W340" s="40"/>
      <c r="X340" s="42"/>
      <c r="Y340" s="40"/>
      <c r="Z340" s="40"/>
    </row>
    <row r="341" spans="1:26" ht="18" customHeight="1">
      <c r="A341" s="66"/>
      <c r="B341" s="66"/>
      <c r="C341" s="150"/>
      <c r="D341" s="150"/>
      <c r="E341" s="150"/>
      <c r="F341" s="150"/>
      <c r="G341" s="150"/>
      <c r="H341" s="150"/>
      <c r="I341" s="150"/>
      <c r="J341" s="150"/>
      <c r="K341" s="150"/>
      <c r="P341" s="40"/>
      <c r="Q341" s="40"/>
      <c r="R341" s="40"/>
      <c r="S341" s="40"/>
      <c r="T341" s="40"/>
      <c r="U341" s="40"/>
      <c r="V341" s="40"/>
      <c r="W341" s="40"/>
      <c r="X341" s="70"/>
      <c r="Y341" s="70"/>
      <c r="Z341" s="40"/>
    </row>
    <row r="342" spans="1:26" ht="18" customHeight="1">
      <c r="A342" s="66"/>
      <c r="B342" s="66"/>
      <c r="C342" s="165"/>
      <c r="D342" s="165"/>
      <c r="E342" s="165"/>
      <c r="F342" s="165"/>
      <c r="G342" s="150"/>
      <c r="H342" s="165"/>
      <c r="I342" s="165"/>
      <c r="J342" s="165"/>
      <c r="K342" s="165"/>
      <c r="P342" s="40"/>
      <c r="Q342" s="40"/>
      <c r="R342" s="40"/>
      <c r="S342" s="40"/>
      <c r="T342" s="40"/>
      <c r="U342" s="40"/>
      <c r="V342" s="40"/>
      <c r="W342" s="40"/>
      <c r="X342" s="71"/>
      <c r="Y342" s="71"/>
      <c r="Z342" s="40"/>
    </row>
    <row r="343" spans="1:26" ht="18" customHeight="1">
      <c r="A343" s="66"/>
      <c r="B343" s="66"/>
      <c r="C343" s="62"/>
      <c r="D343" s="63"/>
      <c r="E343" s="64"/>
      <c r="F343" s="62"/>
      <c r="G343" s="150"/>
      <c r="H343" s="62"/>
      <c r="I343" s="63"/>
      <c r="J343" s="64"/>
      <c r="K343" s="62"/>
      <c r="P343" s="40"/>
      <c r="Q343" s="40"/>
      <c r="R343" s="40"/>
      <c r="S343" s="40"/>
      <c r="T343" s="40"/>
      <c r="U343" s="40"/>
      <c r="V343" s="40"/>
      <c r="W343" s="40"/>
      <c r="X343" s="64"/>
      <c r="Y343" s="68"/>
      <c r="Z343" s="40"/>
    </row>
    <row r="344" spans="1:26" ht="18" customHeight="1">
      <c r="A344" s="66"/>
      <c r="B344" s="66"/>
      <c r="C344" s="62"/>
      <c r="D344" s="63"/>
      <c r="E344" s="64"/>
      <c r="F344" s="62"/>
      <c r="G344" s="150"/>
      <c r="H344" s="62"/>
      <c r="I344" s="63"/>
      <c r="J344" s="64"/>
      <c r="K344" s="62"/>
      <c r="P344" s="40"/>
      <c r="Q344" s="40"/>
      <c r="R344" s="40"/>
      <c r="S344" s="40"/>
      <c r="T344" s="40"/>
      <c r="U344" s="40"/>
      <c r="V344" s="40"/>
      <c r="W344" s="40"/>
      <c r="X344" s="64"/>
      <c r="Y344" s="68"/>
      <c r="Z344" s="40"/>
    </row>
    <row r="345" spans="1:26" ht="18" customHeight="1">
      <c r="A345" s="66"/>
      <c r="B345" s="66"/>
      <c r="C345" s="62"/>
      <c r="D345" s="63"/>
      <c r="E345" s="64"/>
      <c r="F345" s="62"/>
      <c r="G345" s="150"/>
      <c r="H345" s="62"/>
      <c r="I345" s="63"/>
      <c r="J345" s="64"/>
      <c r="K345" s="62"/>
      <c r="P345" s="40"/>
      <c r="Q345" s="40"/>
      <c r="R345" s="40"/>
      <c r="S345" s="40"/>
      <c r="T345" s="40"/>
      <c r="U345" s="40"/>
      <c r="V345" s="40"/>
      <c r="W345" s="40"/>
      <c r="X345" s="64"/>
      <c r="Y345" s="68"/>
      <c r="Z345" s="40"/>
    </row>
    <row r="346" spans="1:26" ht="18" customHeight="1">
      <c r="A346" s="66"/>
      <c r="B346" s="66"/>
      <c r="C346" s="62"/>
      <c r="D346" s="63"/>
      <c r="E346" s="64"/>
      <c r="F346" s="62"/>
      <c r="G346" s="150"/>
      <c r="H346" s="62"/>
      <c r="I346" s="63"/>
      <c r="J346" s="64"/>
      <c r="K346" s="62"/>
      <c r="P346" s="40"/>
      <c r="Q346" s="40"/>
      <c r="R346" s="40"/>
      <c r="S346" s="40"/>
      <c r="T346" s="40"/>
      <c r="U346" s="40"/>
      <c r="V346" s="40"/>
      <c r="W346" s="40"/>
      <c r="X346" s="64"/>
      <c r="Y346" s="68"/>
      <c r="Z346" s="40"/>
    </row>
    <row r="347" spans="1:26" ht="18" customHeight="1">
      <c r="A347" s="66"/>
      <c r="B347" s="66"/>
      <c r="C347" s="62"/>
      <c r="D347" s="63"/>
      <c r="E347" s="64"/>
      <c r="F347" s="62"/>
      <c r="G347" s="150"/>
      <c r="H347" s="62"/>
      <c r="I347" s="63"/>
      <c r="J347" s="64"/>
      <c r="K347" s="62"/>
      <c r="P347" s="40"/>
      <c r="Q347" s="40"/>
      <c r="R347" s="40"/>
      <c r="S347" s="40"/>
      <c r="T347" s="40"/>
      <c r="U347" s="40"/>
      <c r="V347" s="40"/>
      <c r="W347" s="40"/>
      <c r="X347" s="64"/>
      <c r="Y347" s="68"/>
      <c r="Z347" s="40"/>
    </row>
    <row r="348" spans="1:26" ht="18" customHeight="1">
      <c r="A348" s="66"/>
      <c r="B348" s="66"/>
      <c r="C348" s="62"/>
      <c r="D348" s="63"/>
      <c r="E348" s="64"/>
      <c r="F348" s="62"/>
      <c r="G348" s="150"/>
      <c r="H348" s="62"/>
      <c r="I348" s="63"/>
      <c r="J348" s="64"/>
      <c r="K348" s="62"/>
      <c r="P348" s="40"/>
      <c r="Q348" s="40"/>
      <c r="R348" s="40"/>
      <c r="S348" s="40"/>
      <c r="T348" s="40"/>
      <c r="U348" s="40"/>
      <c r="V348" s="40"/>
      <c r="W348" s="40"/>
      <c r="X348" s="64"/>
      <c r="Y348" s="68"/>
      <c r="Z348" s="40"/>
    </row>
    <row r="349" spans="1:26" ht="18" customHeight="1">
      <c r="A349" s="66"/>
      <c r="B349" s="66"/>
      <c r="C349" s="62"/>
      <c r="D349" s="63"/>
      <c r="E349" s="64"/>
      <c r="F349" s="62"/>
      <c r="G349" s="150"/>
      <c r="H349" s="62"/>
      <c r="I349" s="63"/>
      <c r="J349" s="64"/>
      <c r="K349" s="62"/>
      <c r="P349" s="40"/>
      <c r="Q349" s="40"/>
      <c r="R349" s="40"/>
      <c r="S349" s="40"/>
      <c r="T349" s="40"/>
      <c r="U349" s="40"/>
      <c r="V349" s="40"/>
      <c r="W349" s="40"/>
      <c r="X349" s="64"/>
      <c r="Y349" s="68"/>
      <c r="Z349" s="40"/>
    </row>
    <row r="350" spans="1:26" ht="18" customHeight="1">
      <c r="A350" s="66"/>
      <c r="B350" s="66"/>
      <c r="C350" s="62"/>
      <c r="D350" s="63"/>
      <c r="E350" s="64"/>
      <c r="F350" s="62"/>
      <c r="G350" s="150"/>
      <c r="H350" s="62"/>
      <c r="I350" s="63"/>
      <c r="J350" s="64"/>
      <c r="K350" s="62"/>
      <c r="P350" s="40"/>
      <c r="Q350" s="40"/>
      <c r="R350" s="40"/>
      <c r="S350" s="40"/>
      <c r="T350" s="40"/>
      <c r="U350" s="40"/>
      <c r="V350" s="40"/>
      <c r="W350" s="40"/>
      <c r="X350" s="64"/>
      <c r="Y350" s="68"/>
      <c r="Z350" s="40"/>
    </row>
    <row r="351" spans="1:26" ht="18" customHeight="1">
      <c r="A351" s="66"/>
      <c r="B351" s="66"/>
      <c r="C351" s="62"/>
      <c r="D351" s="63"/>
      <c r="E351" s="64"/>
      <c r="F351" s="62"/>
      <c r="G351" s="150"/>
      <c r="H351" s="62"/>
      <c r="I351" s="63"/>
      <c r="J351" s="64"/>
      <c r="K351" s="62"/>
      <c r="P351" s="40"/>
      <c r="Q351" s="40"/>
      <c r="R351" s="40"/>
      <c r="S351" s="40"/>
      <c r="T351" s="40"/>
      <c r="U351" s="40"/>
      <c r="V351" s="40"/>
      <c r="W351" s="40"/>
      <c r="X351" s="64"/>
      <c r="Y351" s="68"/>
      <c r="Z351" s="40"/>
    </row>
    <row r="352" spans="1:26" ht="18" customHeight="1">
      <c r="A352" s="66"/>
      <c r="B352" s="66"/>
      <c r="C352" s="62"/>
      <c r="D352" s="63"/>
      <c r="E352" s="64"/>
      <c r="F352" s="62"/>
      <c r="G352" s="150"/>
      <c r="H352" s="62"/>
      <c r="I352" s="63"/>
      <c r="J352" s="64"/>
      <c r="K352" s="62"/>
      <c r="P352" s="40"/>
      <c r="Q352" s="40"/>
      <c r="R352" s="40"/>
      <c r="S352" s="40"/>
      <c r="T352" s="40"/>
      <c r="U352" s="40"/>
      <c r="V352" s="40"/>
      <c r="W352" s="40"/>
      <c r="X352" s="64"/>
      <c r="Y352" s="68"/>
      <c r="Z352" s="40"/>
    </row>
    <row r="353" spans="1:26" ht="18" customHeight="1">
      <c r="A353" s="66"/>
      <c r="B353" s="66"/>
      <c r="C353" s="62"/>
      <c r="D353" s="63"/>
      <c r="E353" s="64"/>
      <c r="F353" s="62"/>
      <c r="G353" s="150"/>
      <c r="H353" s="62"/>
      <c r="I353" s="63"/>
      <c r="J353" s="64"/>
      <c r="K353" s="62"/>
      <c r="P353" s="40"/>
      <c r="Q353" s="40"/>
      <c r="R353" s="40"/>
      <c r="S353" s="40"/>
      <c r="T353" s="40"/>
      <c r="U353" s="40"/>
      <c r="V353" s="40"/>
      <c r="W353" s="40"/>
      <c r="X353" s="64"/>
      <c r="Y353" s="68"/>
      <c r="Z353" s="40"/>
    </row>
    <row r="354" spans="1:26" ht="18" customHeight="1">
      <c r="A354" s="66"/>
      <c r="B354" s="66"/>
      <c r="C354" s="62"/>
      <c r="D354" s="63"/>
      <c r="E354" s="64"/>
      <c r="F354" s="62"/>
      <c r="G354" s="150"/>
      <c r="H354" s="62"/>
      <c r="I354" s="63"/>
      <c r="J354" s="64"/>
      <c r="K354" s="62"/>
      <c r="P354" s="40"/>
      <c r="Q354" s="40"/>
      <c r="R354" s="40"/>
      <c r="S354" s="40"/>
      <c r="T354" s="40"/>
      <c r="U354" s="40"/>
      <c r="V354" s="40"/>
      <c r="W354" s="40"/>
      <c r="X354" s="64"/>
      <c r="Y354" s="68"/>
      <c r="Z354" s="40"/>
    </row>
    <row r="355" spans="1:26" ht="18" customHeight="1">
      <c r="A355" s="66"/>
      <c r="B355" s="66"/>
      <c r="C355" s="165"/>
      <c r="D355" s="165"/>
      <c r="E355" s="65"/>
      <c r="F355" s="62"/>
      <c r="G355" s="150"/>
      <c r="H355" s="62"/>
      <c r="I355" s="63"/>
      <c r="J355" s="64"/>
      <c r="K355" s="62"/>
      <c r="P355" s="40"/>
      <c r="Q355" s="40"/>
      <c r="R355" s="40"/>
      <c r="S355" s="40"/>
      <c r="T355" s="40"/>
      <c r="U355" s="40"/>
      <c r="V355" s="40"/>
      <c r="W355" s="40"/>
      <c r="X355" s="64"/>
      <c r="Y355" s="68"/>
      <c r="Z355" s="40"/>
    </row>
    <row r="356" spans="1:26" ht="18" customHeight="1">
      <c r="A356" s="66"/>
      <c r="B356" s="66"/>
      <c r="C356" s="165"/>
      <c r="D356" s="165"/>
      <c r="E356" s="65"/>
      <c r="F356" s="67"/>
      <c r="G356" s="150"/>
      <c r="H356" s="62"/>
      <c r="I356" s="63"/>
      <c r="J356" s="64"/>
      <c r="K356" s="62"/>
      <c r="P356" s="40"/>
      <c r="Q356" s="40"/>
      <c r="R356" s="40"/>
      <c r="S356" s="40"/>
      <c r="T356" s="40"/>
      <c r="U356" s="40"/>
      <c r="V356" s="40"/>
      <c r="W356" s="40"/>
      <c r="X356" s="64"/>
      <c r="Y356" s="68"/>
      <c r="Z356" s="40"/>
    </row>
    <row r="357" spans="1:26" ht="18" customHeight="1">
      <c r="A357" s="66"/>
      <c r="B357" s="66"/>
      <c r="C357" s="166"/>
      <c r="D357" s="166"/>
      <c r="E357" s="166"/>
      <c r="F357" s="167"/>
      <c r="G357" s="150"/>
      <c r="H357" s="165"/>
      <c r="I357" s="165"/>
      <c r="J357" s="65"/>
      <c r="K357" s="62"/>
      <c r="P357" s="40"/>
      <c r="Q357" s="40"/>
      <c r="R357" s="40"/>
      <c r="S357" s="40"/>
      <c r="T357" s="40"/>
      <c r="U357" s="40"/>
      <c r="V357" s="40"/>
      <c r="W357" s="40"/>
      <c r="X357" s="65"/>
      <c r="Y357" s="68"/>
      <c r="Z357" s="40"/>
    </row>
    <row r="358" spans="1:26" ht="18" customHeight="1">
      <c r="A358" s="66"/>
      <c r="B358" s="66"/>
      <c r="C358" s="166"/>
      <c r="D358" s="166"/>
      <c r="E358" s="166"/>
      <c r="F358" s="167"/>
      <c r="G358" s="150"/>
      <c r="H358" s="165"/>
      <c r="I358" s="165"/>
      <c r="J358" s="65"/>
      <c r="K358" s="62"/>
      <c r="P358" s="40"/>
      <c r="Q358" s="40"/>
      <c r="R358" s="40"/>
      <c r="S358" s="40"/>
      <c r="T358" s="40"/>
      <c r="U358" s="40"/>
      <c r="V358" s="40"/>
      <c r="W358" s="40"/>
      <c r="X358" s="65"/>
      <c r="Y358" s="68"/>
      <c r="Z358" s="40"/>
    </row>
    <row r="359" spans="1:26" ht="18" customHeight="1">
      <c r="A359" s="66"/>
      <c r="B359" s="66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8" customHeight="1">
      <c r="A360" s="66"/>
      <c r="B360" s="66"/>
      <c r="P360" s="40"/>
      <c r="Q360" s="40"/>
      <c r="R360" s="40"/>
      <c r="S360" s="40"/>
      <c r="T360" s="40"/>
      <c r="U360" s="40"/>
      <c r="V360" s="40"/>
      <c r="W360" s="40"/>
      <c r="X360" s="66"/>
      <c r="Y360" s="66"/>
      <c r="Z360" s="66"/>
    </row>
    <row r="361" spans="1:26" ht="18" customHeight="1">
      <c r="A361" s="66"/>
      <c r="B361" s="66"/>
      <c r="P361" s="40"/>
      <c r="Q361" s="40"/>
      <c r="R361" s="40"/>
      <c r="S361" s="40"/>
      <c r="T361" s="40"/>
      <c r="U361" s="40"/>
      <c r="V361" s="40"/>
      <c r="W361" s="40"/>
      <c r="X361" s="66"/>
      <c r="Y361" s="66"/>
      <c r="Z361" s="66"/>
    </row>
    <row r="362" spans="1:26" ht="18" customHeight="1">
      <c r="A362" s="66"/>
      <c r="B362" s="66"/>
      <c r="P362" s="40"/>
      <c r="Q362" s="40"/>
      <c r="R362" s="40"/>
      <c r="S362" s="40"/>
      <c r="T362" s="40"/>
      <c r="U362" s="40"/>
      <c r="V362" s="40"/>
      <c r="W362" s="40"/>
      <c r="X362" s="66"/>
      <c r="Y362" s="66"/>
      <c r="Z362" s="66"/>
    </row>
    <row r="363" spans="1:26" ht="18" customHeight="1">
      <c r="A363" s="66"/>
      <c r="B363" s="66"/>
      <c r="P363" s="40"/>
      <c r="Q363" s="40"/>
      <c r="R363" s="40"/>
      <c r="S363" s="40"/>
      <c r="T363" s="40"/>
      <c r="U363" s="40"/>
      <c r="V363" s="40"/>
      <c r="W363" s="40"/>
      <c r="X363" s="66"/>
      <c r="Y363" s="66"/>
      <c r="Z363" s="66"/>
    </row>
    <row r="364" spans="1:26" ht="18" customHeight="1">
      <c r="A364" s="66"/>
      <c r="B364" s="66"/>
      <c r="P364" s="40"/>
      <c r="Q364" s="40"/>
      <c r="R364" s="40"/>
      <c r="S364" s="40"/>
      <c r="T364" s="40"/>
      <c r="U364" s="40"/>
      <c r="V364" s="40"/>
      <c r="W364" s="40"/>
      <c r="X364" s="66"/>
      <c r="Y364" s="66"/>
      <c r="Z364" s="66"/>
    </row>
    <row r="365" spans="1:26" ht="18" customHeight="1">
      <c r="A365" s="66"/>
      <c r="B365" s="66"/>
      <c r="P365" s="40"/>
      <c r="Q365" s="40"/>
      <c r="R365" s="40"/>
      <c r="S365" s="40"/>
      <c r="T365" s="40"/>
      <c r="U365" s="40"/>
      <c r="V365" s="40"/>
      <c r="W365" s="40"/>
      <c r="X365" s="66"/>
      <c r="Y365" s="66"/>
      <c r="Z365" s="66"/>
    </row>
    <row r="366" spans="1:26" ht="18" customHeight="1">
      <c r="A366" s="66"/>
      <c r="B366" s="66"/>
      <c r="P366" s="40"/>
      <c r="Q366" s="40"/>
      <c r="R366" s="40"/>
      <c r="S366" s="40"/>
      <c r="T366" s="40"/>
      <c r="U366" s="40"/>
      <c r="V366" s="40"/>
      <c r="W366" s="40"/>
      <c r="X366" s="66"/>
      <c r="Y366" s="66"/>
      <c r="Z366" s="66"/>
    </row>
    <row r="367" spans="1:26" ht="18" customHeight="1">
      <c r="A367" s="66"/>
      <c r="B367" s="66"/>
      <c r="P367" s="40"/>
      <c r="Q367" s="40"/>
      <c r="R367" s="40"/>
      <c r="S367" s="40"/>
      <c r="T367" s="40"/>
      <c r="U367" s="40"/>
      <c r="V367" s="40"/>
      <c r="W367" s="40"/>
      <c r="X367" s="66"/>
      <c r="Y367" s="66"/>
      <c r="Z367" s="66"/>
    </row>
    <row r="368" spans="1:26" ht="18" customHeight="1">
      <c r="A368" s="66"/>
      <c r="B368" s="66"/>
      <c r="P368" s="40"/>
      <c r="Q368" s="40"/>
      <c r="R368" s="40"/>
      <c r="S368" s="40"/>
      <c r="T368" s="40"/>
      <c r="U368" s="40"/>
      <c r="V368" s="40"/>
      <c r="W368" s="40"/>
      <c r="X368" s="66"/>
      <c r="Y368" s="66"/>
      <c r="Z368" s="66"/>
    </row>
    <row r="369" spans="1:26" ht="18" customHeight="1">
      <c r="A369" s="66"/>
      <c r="B369" s="66"/>
      <c r="P369" s="40"/>
      <c r="Q369" s="40"/>
      <c r="R369" s="40"/>
      <c r="S369" s="40"/>
      <c r="T369" s="40"/>
      <c r="U369" s="40"/>
      <c r="V369" s="40"/>
      <c r="W369" s="40"/>
      <c r="X369" s="66"/>
      <c r="Y369" s="66"/>
      <c r="Z369" s="66"/>
    </row>
    <row r="370" spans="1:26" ht="18" customHeight="1">
      <c r="A370" s="66"/>
      <c r="B370" s="66"/>
      <c r="P370" s="40"/>
      <c r="Q370" s="40"/>
      <c r="R370" s="40"/>
      <c r="S370" s="40"/>
      <c r="T370" s="40"/>
      <c r="U370" s="40"/>
      <c r="V370" s="40"/>
      <c r="W370" s="40"/>
      <c r="X370" s="66"/>
      <c r="Y370" s="66"/>
      <c r="Z370" s="66"/>
    </row>
    <row r="371" spans="1:26" ht="18" customHeight="1">
      <c r="A371" s="66"/>
      <c r="B371" s="66"/>
      <c r="P371" s="40"/>
      <c r="Q371" s="40"/>
      <c r="R371" s="40"/>
      <c r="S371" s="40"/>
      <c r="T371" s="40"/>
      <c r="U371" s="40"/>
      <c r="V371" s="40"/>
      <c r="W371" s="40"/>
      <c r="X371" s="66"/>
      <c r="Y371" s="66"/>
      <c r="Z371" s="66"/>
    </row>
    <row r="372" spans="1:26" ht="18" customHeight="1">
      <c r="A372" s="66"/>
      <c r="B372" s="66"/>
      <c r="P372" s="40"/>
      <c r="Q372" s="40"/>
      <c r="R372" s="40"/>
      <c r="S372" s="40"/>
      <c r="T372" s="40"/>
      <c r="U372" s="40"/>
      <c r="V372" s="40"/>
      <c r="W372" s="40"/>
      <c r="X372" s="66"/>
      <c r="Y372" s="66"/>
      <c r="Z372" s="66"/>
    </row>
    <row r="373" spans="1:26" ht="18" customHeight="1">
      <c r="A373" s="66"/>
      <c r="B373" s="66"/>
      <c r="P373" s="40"/>
      <c r="Q373" s="40"/>
      <c r="R373" s="40"/>
      <c r="S373" s="40"/>
      <c r="T373" s="40"/>
      <c r="U373" s="40"/>
      <c r="V373" s="40"/>
      <c r="W373" s="40"/>
      <c r="X373" s="66"/>
      <c r="Y373" s="66"/>
      <c r="Z373" s="66"/>
    </row>
    <row r="374" spans="1:26" ht="18" customHeight="1">
      <c r="A374" s="66"/>
      <c r="B374" s="66"/>
      <c r="P374" s="40"/>
      <c r="Q374" s="40"/>
      <c r="R374" s="40"/>
      <c r="S374" s="40"/>
      <c r="T374" s="40"/>
      <c r="U374" s="40"/>
      <c r="V374" s="40"/>
      <c r="W374" s="40"/>
      <c r="X374" s="66"/>
      <c r="Y374" s="66"/>
      <c r="Z374" s="66"/>
    </row>
    <row r="375" spans="1:26" ht="15">
      <c r="A375" s="66"/>
      <c r="B375" s="66"/>
      <c r="P375" s="40"/>
      <c r="Q375" s="40"/>
      <c r="R375" s="40"/>
      <c r="S375" s="40"/>
      <c r="T375" s="40"/>
      <c r="U375" s="40"/>
      <c r="V375" s="40"/>
      <c r="W375" s="40"/>
      <c r="X375" s="66"/>
      <c r="Y375" s="66"/>
      <c r="Z375" s="66"/>
    </row>
    <row r="376" spans="1:26" ht="15">
      <c r="A376" s="66"/>
      <c r="B376" s="66"/>
      <c r="P376" s="40"/>
      <c r="Q376" s="40"/>
      <c r="R376" s="40"/>
      <c r="S376" s="40"/>
      <c r="T376" s="40"/>
      <c r="U376" s="40"/>
      <c r="V376" s="40"/>
      <c r="W376" s="40"/>
      <c r="X376" s="66"/>
      <c r="Y376" s="66"/>
      <c r="Z376" s="66"/>
    </row>
    <row r="377" spans="1:26" ht="15">
      <c r="A377" s="66"/>
      <c r="B377" s="66"/>
      <c r="P377" s="40"/>
      <c r="Q377" s="40"/>
      <c r="R377" s="40"/>
      <c r="S377" s="40"/>
      <c r="T377" s="40"/>
      <c r="U377" s="40"/>
      <c r="V377" s="40"/>
      <c r="W377" s="40"/>
      <c r="X377" s="66"/>
      <c r="Y377" s="66"/>
      <c r="Z377" s="66"/>
    </row>
    <row r="378" spans="1:26" ht="15">
      <c r="A378" s="66"/>
      <c r="B378" s="66"/>
      <c r="P378" s="40"/>
      <c r="Q378" s="40"/>
      <c r="R378" s="40"/>
      <c r="S378" s="40"/>
      <c r="T378" s="40"/>
      <c r="U378" s="40"/>
      <c r="V378" s="40"/>
      <c r="W378" s="40"/>
      <c r="X378" s="66"/>
      <c r="Y378" s="66"/>
      <c r="Z378" s="66"/>
    </row>
    <row r="379" spans="1:26" ht="15">
      <c r="A379" s="66"/>
      <c r="B379" s="66"/>
      <c r="P379" s="40"/>
      <c r="Q379" s="40"/>
      <c r="R379" s="40"/>
      <c r="S379" s="40"/>
      <c r="T379" s="40"/>
      <c r="U379" s="40"/>
      <c r="V379" s="40"/>
      <c r="W379" s="40"/>
      <c r="X379" s="66"/>
      <c r="Y379" s="66"/>
      <c r="Z379" s="66"/>
    </row>
    <row r="380" spans="1:26" ht="18" customHeight="1">
      <c r="A380" s="66"/>
      <c r="B380" s="66"/>
      <c r="P380" s="40"/>
      <c r="Q380" s="40"/>
      <c r="R380" s="40"/>
      <c r="S380" s="40"/>
      <c r="T380" s="40"/>
      <c r="U380" s="40"/>
      <c r="V380" s="40"/>
      <c r="W380" s="40"/>
      <c r="X380" s="66"/>
      <c r="Y380" s="66"/>
      <c r="Z380" s="66"/>
    </row>
    <row r="381" spans="1:26" ht="18" customHeight="1">
      <c r="A381" s="66"/>
      <c r="B381" s="66"/>
      <c r="E381" s="137"/>
      <c r="F381" s="137"/>
      <c r="G381" s="137"/>
      <c r="H381" s="137"/>
      <c r="I381" s="137"/>
      <c r="J381" s="41"/>
      <c r="P381" s="40"/>
      <c r="Q381" s="40"/>
      <c r="R381" s="40"/>
      <c r="S381" s="40"/>
      <c r="T381" s="40"/>
      <c r="U381" s="40"/>
      <c r="V381" s="40"/>
      <c r="W381" s="40"/>
      <c r="X381" s="66"/>
      <c r="Y381" s="66"/>
      <c r="Z381" s="66"/>
    </row>
    <row r="382" spans="1:26" ht="18" customHeight="1">
      <c r="A382" s="66"/>
      <c r="B382" s="66"/>
      <c r="E382" s="42"/>
      <c r="F382" s="42"/>
      <c r="G382" s="42"/>
      <c r="H382" s="42"/>
      <c r="I382" s="42"/>
      <c r="J382" s="42"/>
      <c r="P382" s="40"/>
      <c r="Q382" s="40"/>
      <c r="R382" s="40"/>
      <c r="S382" s="40"/>
      <c r="T382" s="40"/>
      <c r="U382" s="40"/>
      <c r="V382" s="40"/>
      <c r="W382" s="40"/>
      <c r="X382" s="66"/>
      <c r="Y382" s="66"/>
      <c r="Z382" s="66"/>
    </row>
    <row r="383" spans="1:26" ht="18" customHeight="1">
      <c r="A383" s="66"/>
      <c r="B383" s="66"/>
      <c r="C383" s="150"/>
      <c r="D383" s="150"/>
      <c r="E383" s="150"/>
      <c r="F383" s="150"/>
      <c r="G383" s="150"/>
      <c r="H383" s="150"/>
      <c r="I383" s="150"/>
      <c r="J383" s="150"/>
      <c r="K383" s="150"/>
      <c r="P383" s="40"/>
      <c r="Q383" s="40"/>
      <c r="R383" s="40"/>
      <c r="S383" s="40"/>
      <c r="T383" s="40"/>
      <c r="U383" s="40"/>
      <c r="V383" s="40"/>
      <c r="W383" s="40"/>
      <c r="X383" s="66"/>
      <c r="Y383" s="66"/>
      <c r="Z383" s="66"/>
    </row>
    <row r="384" spans="1:26" ht="18" customHeight="1">
      <c r="A384" s="66"/>
      <c r="B384" s="66"/>
      <c r="C384" s="165"/>
      <c r="D384" s="165"/>
      <c r="E384" s="165"/>
      <c r="F384" s="165"/>
      <c r="G384" s="150"/>
      <c r="H384" s="165"/>
      <c r="I384" s="165"/>
      <c r="J384" s="165"/>
      <c r="K384" s="165"/>
      <c r="P384" s="40"/>
      <c r="Q384" s="40"/>
      <c r="R384" s="40"/>
      <c r="S384" s="40"/>
      <c r="T384" s="40"/>
      <c r="U384" s="40"/>
      <c r="V384" s="40"/>
      <c r="W384" s="40"/>
      <c r="X384" s="66"/>
      <c r="Y384" s="66"/>
      <c r="Z384" s="66"/>
    </row>
    <row r="385" spans="1:26" ht="18" customHeight="1">
      <c r="A385" s="66"/>
      <c r="B385" s="66"/>
      <c r="C385" s="62"/>
      <c r="D385" s="63"/>
      <c r="E385" s="64"/>
      <c r="F385" s="62"/>
      <c r="G385" s="150"/>
      <c r="H385" s="62"/>
      <c r="I385" s="63"/>
      <c r="J385" s="64"/>
      <c r="K385" s="62"/>
      <c r="P385" s="40"/>
      <c r="Q385" s="40"/>
      <c r="R385" s="40"/>
      <c r="S385" s="40"/>
      <c r="T385" s="40"/>
      <c r="U385" s="40"/>
      <c r="V385" s="40"/>
      <c r="W385" s="40"/>
      <c r="X385" s="66"/>
      <c r="Y385" s="66"/>
      <c r="Z385" s="66"/>
    </row>
    <row r="386" spans="1:26" ht="18" customHeight="1">
      <c r="A386" s="66"/>
      <c r="B386" s="66"/>
      <c r="C386" s="62"/>
      <c r="D386" s="63"/>
      <c r="E386" s="64"/>
      <c r="F386" s="62"/>
      <c r="G386" s="150"/>
      <c r="H386" s="62"/>
      <c r="I386" s="63"/>
      <c r="J386" s="64"/>
      <c r="K386" s="62"/>
      <c r="P386" s="40"/>
      <c r="Q386" s="40"/>
      <c r="R386" s="40"/>
      <c r="S386" s="40"/>
      <c r="T386" s="40"/>
      <c r="U386" s="40"/>
      <c r="V386" s="40"/>
      <c r="W386" s="40"/>
      <c r="X386" s="66"/>
      <c r="Y386" s="66"/>
      <c r="Z386" s="66"/>
    </row>
    <row r="387" spans="1:26" ht="18" customHeight="1">
      <c r="A387" s="66"/>
      <c r="B387" s="66"/>
      <c r="C387" s="62"/>
      <c r="D387" s="63"/>
      <c r="E387" s="64"/>
      <c r="F387" s="62"/>
      <c r="G387" s="150"/>
      <c r="H387" s="62"/>
      <c r="I387" s="63"/>
      <c r="J387" s="64"/>
      <c r="K387" s="62"/>
      <c r="P387" s="40"/>
      <c r="Q387" s="40"/>
      <c r="R387" s="40"/>
      <c r="S387" s="40"/>
      <c r="T387" s="40"/>
      <c r="U387" s="40"/>
      <c r="V387" s="40"/>
      <c r="W387" s="40"/>
      <c r="X387" s="66"/>
      <c r="Y387" s="66"/>
      <c r="Z387" s="66"/>
    </row>
    <row r="388" spans="1:26" ht="18" customHeight="1">
      <c r="A388" s="66"/>
      <c r="B388" s="66"/>
      <c r="C388" s="62"/>
      <c r="D388" s="63"/>
      <c r="E388" s="64"/>
      <c r="F388" s="62"/>
      <c r="G388" s="150"/>
      <c r="H388" s="62"/>
      <c r="I388" s="63"/>
      <c r="J388" s="64"/>
      <c r="K388" s="62"/>
      <c r="P388" s="40"/>
      <c r="Q388" s="40"/>
      <c r="R388" s="40"/>
      <c r="S388" s="40"/>
      <c r="T388" s="40"/>
      <c r="U388" s="40"/>
      <c r="V388" s="40"/>
      <c r="W388" s="40"/>
      <c r="X388" s="66"/>
      <c r="Y388" s="66"/>
      <c r="Z388" s="66"/>
    </row>
    <row r="389" spans="1:26" ht="18" customHeight="1">
      <c r="A389" s="66"/>
      <c r="B389" s="66"/>
      <c r="C389" s="62"/>
      <c r="D389" s="63"/>
      <c r="E389" s="64"/>
      <c r="F389" s="62"/>
      <c r="G389" s="150"/>
      <c r="H389" s="62"/>
      <c r="I389" s="63"/>
      <c r="J389" s="64"/>
      <c r="K389" s="62"/>
      <c r="P389" s="40"/>
      <c r="Q389" s="40"/>
      <c r="R389" s="40"/>
      <c r="S389" s="40"/>
      <c r="T389" s="40"/>
      <c r="U389" s="40"/>
      <c r="V389" s="40"/>
      <c r="W389" s="40"/>
      <c r="X389" s="66"/>
      <c r="Y389" s="66"/>
      <c r="Z389" s="66"/>
    </row>
    <row r="390" spans="1:26" ht="18" customHeight="1">
      <c r="A390" s="66"/>
      <c r="B390" s="66"/>
      <c r="C390" s="62"/>
      <c r="D390" s="63"/>
      <c r="E390" s="64"/>
      <c r="F390" s="62"/>
      <c r="G390" s="150"/>
      <c r="H390" s="62"/>
      <c r="I390" s="63"/>
      <c r="J390" s="64"/>
      <c r="K390" s="62"/>
      <c r="P390" s="40"/>
      <c r="Q390" s="40"/>
      <c r="R390" s="40"/>
      <c r="S390" s="40"/>
      <c r="T390" s="40"/>
      <c r="U390" s="40"/>
      <c r="V390" s="40"/>
      <c r="W390" s="40"/>
      <c r="X390" s="66"/>
      <c r="Y390" s="66"/>
      <c r="Z390" s="66"/>
    </row>
    <row r="391" spans="1:26" ht="18" customHeight="1">
      <c r="A391" s="66"/>
      <c r="B391" s="66"/>
      <c r="C391" s="62"/>
      <c r="D391" s="63"/>
      <c r="E391" s="64"/>
      <c r="F391" s="62"/>
      <c r="G391" s="150"/>
      <c r="H391" s="62"/>
      <c r="I391" s="63"/>
      <c r="J391" s="64"/>
      <c r="K391" s="62"/>
      <c r="P391" s="40"/>
      <c r="Q391" s="40"/>
      <c r="R391" s="40"/>
      <c r="S391" s="40"/>
      <c r="T391" s="40"/>
      <c r="U391" s="40"/>
      <c r="V391" s="40"/>
      <c r="W391" s="40"/>
      <c r="X391" s="66"/>
      <c r="Y391" s="66"/>
      <c r="Z391" s="66"/>
    </row>
    <row r="392" spans="1:26" ht="18" customHeight="1">
      <c r="A392" s="66"/>
      <c r="B392" s="66"/>
      <c r="C392" s="62"/>
      <c r="D392" s="63"/>
      <c r="E392" s="64"/>
      <c r="F392" s="62"/>
      <c r="G392" s="150"/>
      <c r="H392" s="62"/>
      <c r="I392" s="63"/>
      <c r="J392" s="64"/>
      <c r="K392" s="62"/>
      <c r="P392" s="40"/>
      <c r="Q392" s="40"/>
      <c r="R392" s="40"/>
      <c r="S392" s="40"/>
      <c r="T392" s="40"/>
      <c r="U392" s="40"/>
      <c r="V392" s="40"/>
      <c r="W392" s="40"/>
      <c r="X392" s="66"/>
      <c r="Y392" s="66"/>
      <c r="Z392" s="66"/>
    </row>
    <row r="393" spans="1:26" ht="18" customHeight="1">
      <c r="A393" s="66"/>
      <c r="B393" s="66"/>
      <c r="C393" s="62"/>
      <c r="D393" s="63"/>
      <c r="E393" s="64"/>
      <c r="F393" s="62"/>
      <c r="G393" s="150"/>
      <c r="H393" s="62"/>
      <c r="I393" s="63"/>
      <c r="J393" s="64"/>
      <c r="K393" s="62"/>
      <c r="P393" s="40"/>
      <c r="Q393" s="40"/>
      <c r="R393" s="40"/>
      <c r="S393" s="40"/>
      <c r="T393" s="40"/>
      <c r="U393" s="40"/>
      <c r="V393" s="40"/>
      <c r="W393" s="40"/>
      <c r="X393" s="66"/>
      <c r="Y393" s="66"/>
      <c r="Z393" s="66"/>
    </row>
    <row r="394" spans="1:26" ht="18" customHeight="1">
      <c r="A394" s="66"/>
      <c r="B394" s="66"/>
      <c r="C394" s="62"/>
      <c r="D394" s="63"/>
      <c r="E394" s="64"/>
      <c r="F394" s="62"/>
      <c r="G394" s="150"/>
      <c r="H394" s="62"/>
      <c r="I394" s="63"/>
      <c r="J394" s="64"/>
      <c r="K394" s="62"/>
      <c r="P394" s="40"/>
      <c r="Q394" s="40"/>
      <c r="R394" s="40"/>
      <c r="S394" s="40"/>
      <c r="T394" s="40"/>
      <c r="U394" s="40"/>
      <c r="V394" s="40"/>
      <c r="W394" s="40"/>
      <c r="X394" s="66"/>
      <c r="Y394" s="66"/>
      <c r="Z394" s="66"/>
    </row>
    <row r="395" spans="1:26" ht="18" customHeight="1">
      <c r="A395" s="66"/>
      <c r="B395" s="66"/>
      <c r="C395" s="62"/>
      <c r="D395" s="63"/>
      <c r="E395" s="64"/>
      <c r="F395" s="62"/>
      <c r="G395" s="150"/>
      <c r="H395" s="62"/>
      <c r="I395" s="63"/>
      <c r="J395" s="64"/>
      <c r="K395" s="62"/>
      <c r="P395" s="40"/>
      <c r="Q395" s="40"/>
      <c r="R395" s="40"/>
      <c r="S395" s="40"/>
      <c r="T395" s="40"/>
      <c r="U395" s="40"/>
      <c r="V395" s="40"/>
      <c r="W395" s="40"/>
      <c r="X395" s="66"/>
      <c r="Y395" s="66"/>
      <c r="Z395" s="66"/>
    </row>
    <row r="396" spans="1:26" ht="18" customHeight="1">
      <c r="A396" s="66"/>
      <c r="B396" s="66"/>
      <c r="C396" s="62"/>
      <c r="D396" s="63"/>
      <c r="E396" s="64"/>
      <c r="F396" s="62"/>
      <c r="G396" s="150"/>
      <c r="H396" s="62"/>
      <c r="I396" s="63"/>
      <c r="J396" s="64"/>
      <c r="K396" s="62"/>
      <c r="P396" s="40"/>
      <c r="Q396" s="40"/>
      <c r="R396" s="40"/>
      <c r="S396" s="40"/>
      <c r="T396" s="40"/>
      <c r="U396" s="40"/>
      <c r="V396" s="40"/>
      <c r="W396" s="40"/>
      <c r="X396" s="66"/>
      <c r="Y396" s="66"/>
      <c r="Z396" s="66"/>
    </row>
    <row r="397" spans="1:26" ht="18" customHeight="1">
      <c r="A397" s="66"/>
      <c r="B397" s="66"/>
      <c r="C397" s="165"/>
      <c r="D397" s="165"/>
      <c r="E397" s="65"/>
      <c r="F397" s="62"/>
      <c r="G397" s="150"/>
      <c r="H397" s="62"/>
      <c r="I397" s="63"/>
      <c r="J397" s="64"/>
      <c r="K397" s="62"/>
      <c r="P397" s="40"/>
      <c r="Q397" s="40"/>
      <c r="R397" s="40"/>
      <c r="S397" s="40"/>
      <c r="T397" s="40"/>
      <c r="U397" s="40"/>
      <c r="V397" s="40"/>
      <c r="W397" s="40"/>
      <c r="X397" s="66"/>
      <c r="Y397" s="66"/>
      <c r="Z397" s="66"/>
    </row>
    <row r="398" spans="1:26" ht="18" customHeight="1">
      <c r="A398" s="66"/>
      <c r="B398" s="66"/>
      <c r="C398" s="165"/>
      <c r="D398" s="165"/>
      <c r="E398" s="65"/>
      <c r="F398" s="67"/>
      <c r="G398" s="150"/>
      <c r="H398" s="62"/>
      <c r="I398" s="63"/>
      <c r="J398" s="64"/>
      <c r="K398" s="62"/>
      <c r="P398" s="40"/>
      <c r="Q398" s="40"/>
      <c r="R398" s="40"/>
      <c r="S398" s="40"/>
      <c r="T398" s="40"/>
      <c r="U398" s="40"/>
      <c r="V398" s="40"/>
      <c r="W398" s="40"/>
      <c r="X398" s="66"/>
      <c r="Y398" s="66"/>
      <c r="Z398" s="66"/>
    </row>
    <row r="399" spans="1:26" ht="18" customHeight="1">
      <c r="A399" s="66"/>
      <c r="B399" s="66"/>
      <c r="C399" s="166"/>
      <c r="D399" s="166"/>
      <c r="E399" s="166"/>
      <c r="F399" s="167"/>
      <c r="G399" s="150"/>
      <c r="H399" s="165"/>
      <c r="I399" s="165"/>
      <c r="J399" s="65"/>
      <c r="K399" s="62"/>
      <c r="P399" s="40"/>
      <c r="Q399" s="40"/>
      <c r="R399" s="40"/>
      <c r="S399" s="40"/>
      <c r="T399" s="40"/>
      <c r="U399" s="40"/>
      <c r="V399" s="40"/>
      <c r="W399" s="40"/>
      <c r="X399" s="66"/>
      <c r="Y399" s="66"/>
      <c r="Z399" s="66"/>
    </row>
    <row r="400" spans="1:26" ht="18" customHeight="1">
      <c r="A400" s="66"/>
      <c r="B400" s="66"/>
      <c r="C400" s="166"/>
      <c r="D400" s="166"/>
      <c r="E400" s="166"/>
      <c r="F400" s="167"/>
      <c r="G400" s="150"/>
      <c r="H400" s="165"/>
      <c r="I400" s="165"/>
      <c r="J400" s="65"/>
      <c r="K400" s="62"/>
      <c r="P400" s="40"/>
      <c r="Q400" s="40"/>
      <c r="R400" s="40"/>
      <c r="S400" s="40"/>
      <c r="T400" s="40"/>
      <c r="U400" s="40"/>
      <c r="V400" s="40"/>
      <c r="W400" s="40"/>
      <c r="X400" s="66"/>
      <c r="Y400" s="66"/>
      <c r="Z400" s="66"/>
    </row>
    <row r="401" spans="1:26" ht="18" customHeight="1">
      <c r="A401" s="66"/>
      <c r="B401" s="66"/>
      <c r="P401" s="40"/>
      <c r="Q401" s="40"/>
      <c r="R401" s="40"/>
      <c r="S401" s="40"/>
      <c r="T401" s="40"/>
      <c r="U401" s="40"/>
      <c r="V401" s="40"/>
      <c r="W401" s="40"/>
      <c r="X401" s="66"/>
      <c r="Y401" s="66"/>
      <c r="Z401" s="66"/>
    </row>
    <row r="402" spans="1:26" ht="18" customHeight="1">
      <c r="A402" s="66"/>
      <c r="B402" s="66"/>
      <c r="P402" s="40"/>
      <c r="Q402" s="40"/>
      <c r="R402" s="40"/>
      <c r="S402" s="40"/>
      <c r="T402" s="40"/>
      <c r="U402" s="40"/>
      <c r="V402" s="40"/>
      <c r="W402" s="40"/>
      <c r="X402" s="66"/>
      <c r="Y402" s="66"/>
      <c r="Z402" s="66"/>
    </row>
    <row r="403" spans="1:26" ht="18" customHeight="1">
      <c r="A403" s="66"/>
      <c r="B403" s="66"/>
      <c r="P403" s="40"/>
      <c r="Q403" s="40"/>
      <c r="R403" s="40"/>
      <c r="S403" s="40"/>
      <c r="T403" s="40"/>
      <c r="U403" s="40"/>
      <c r="V403" s="40"/>
      <c r="W403" s="40"/>
      <c r="X403" s="66"/>
      <c r="Y403" s="66"/>
      <c r="Z403" s="66"/>
    </row>
    <row r="404" spans="1:26" ht="18" customHeight="1">
      <c r="A404" s="66"/>
      <c r="B404" s="66"/>
      <c r="P404" s="40"/>
      <c r="Q404" s="40"/>
      <c r="R404" s="40"/>
      <c r="S404" s="40"/>
      <c r="T404" s="40"/>
      <c r="U404" s="40"/>
      <c r="V404" s="40"/>
      <c r="W404" s="40"/>
      <c r="X404" s="66"/>
      <c r="Y404" s="66"/>
      <c r="Z404" s="66"/>
    </row>
    <row r="405" spans="1:26" ht="18" customHeight="1">
      <c r="A405" s="66"/>
      <c r="B405" s="66"/>
      <c r="P405" s="40"/>
      <c r="Q405" s="40"/>
      <c r="R405" s="40"/>
      <c r="S405" s="40"/>
      <c r="T405" s="40"/>
      <c r="U405" s="40"/>
      <c r="V405" s="40"/>
      <c r="W405" s="40"/>
      <c r="X405" s="66"/>
      <c r="Y405" s="66"/>
      <c r="Z405" s="66"/>
    </row>
    <row r="406" spans="1:26" ht="18" customHeight="1">
      <c r="A406" s="66"/>
      <c r="B406" s="66"/>
      <c r="P406" s="40"/>
      <c r="Q406" s="40"/>
      <c r="R406" s="40"/>
      <c r="S406" s="40"/>
      <c r="T406" s="40"/>
      <c r="U406" s="40"/>
      <c r="V406" s="40"/>
      <c r="W406" s="40"/>
      <c r="X406" s="66"/>
      <c r="Y406" s="66"/>
      <c r="Z406" s="66"/>
    </row>
    <row r="407" spans="1:26" ht="18" customHeight="1">
      <c r="A407" s="66"/>
      <c r="B407" s="66"/>
      <c r="P407" s="40"/>
      <c r="Q407" s="40"/>
      <c r="R407" s="40"/>
      <c r="S407" s="40"/>
      <c r="T407" s="40"/>
      <c r="U407" s="40"/>
      <c r="V407" s="40"/>
      <c r="W407" s="40"/>
      <c r="X407" s="66"/>
      <c r="Y407" s="66"/>
      <c r="Z407" s="66"/>
    </row>
    <row r="408" spans="1:26" ht="18" customHeight="1">
      <c r="A408" s="66"/>
      <c r="B408" s="66"/>
      <c r="P408" s="40"/>
      <c r="Q408" s="40"/>
      <c r="R408" s="40"/>
      <c r="S408" s="40"/>
      <c r="T408" s="40"/>
      <c r="U408" s="40"/>
      <c r="V408" s="40"/>
      <c r="W408" s="40"/>
      <c r="X408" s="66"/>
      <c r="Y408" s="66"/>
      <c r="Z408" s="66"/>
    </row>
    <row r="409" spans="1:26" ht="18" customHeight="1">
      <c r="A409" s="66"/>
      <c r="B409" s="66"/>
      <c r="P409" s="40"/>
      <c r="Q409" s="40"/>
      <c r="R409" s="40"/>
      <c r="S409" s="40"/>
      <c r="T409" s="40"/>
      <c r="U409" s="40"/>
      <c r="V409" s="40"/>
      <c r="W409" s="40"/>
      <c r="X409" s="66"/>
      <c r="Y409" s="66"/>
      <c r="Z409" s="66"/>
    </row>
    <row r="410" spans="1:26" ht="18" customHeight="1">
      <c r="A410" s="66"/>
      <c r="B410" s="66"/>
      <c r="P410" s="40"/>
      <c r="Q410" s="40"/>
      <c r="R410" s="40"/>
      <c r="S410" s="40"/>
      <c r="T410" s="40"/>
      <c r="U410" s="40"/>
      <c r="V410" s="40"/>
      <c r="W410" s="40"/>
      <c r="X410" s="66"/>
      <c r="Y410" s="66"/>
      <c r="Z410" s="66"/>
    </row>
    <row r="411" spans="1:26" ht="18" customHeight="1">
      <c r="A411" s="66"/>
      <c r="B411" s="66"/>
      <c r="P411" s="40"/>
      <c r="Q411" s="40"/>
      <c r="R411" s="40"/>
      <c r="S411" s="40"/>
      <c r="T411" s="40"/>
      <c r="U411" s="40"/>
      <c r="V411" s="40"/>
      <c r="W411" s="40"/>
      <c r="X411" s="66"/>
      <c r="Y411" s="66"/>
      <c r="Z411" s="66"/>
    </row>
    <row r="412" spans="1:26" ht="18" customHeight="1">
      <c r="A412" s="66"/>
      <c r="B412" s="66"/>
      <c r="P412" s="40"/>
      <c r="Q412" s="40"/>
      <c r="R412" s="40"/>
      <c r="S412" s="40"/>
      <c r="T412" s="40"/>
      <c r="U412" s="40"/>
      <c r="V412" s="40"/>
      <c r="W412" s="40"/>
      <c r="X412" s="66"/>
      <c r="Y412" s="66"/>
      <c r="Z412" s="66"/>
    </row>
    <row r="413" spans="1:26" ht="18" customHeight="1">
      <c r="A413" s="66"/>
      <c r="B413" s="66"/>
      <c r="P413" s="40"/>
      <c r="Q413" s="40"/>
      <c r="R413" s="40"/>
      <c r="S413" s="40"/>
      <c r="T413" s="40"/>
      <c r="U413" s="40"/>
      <c r="V413" s="40"/>
      <c r="W413" s="40"/>
      <c r="X413" s="66"/>
      <c r="Y413" s="66"/>
      <c r="Z413" s="66"/>
    </row>
    <row r="414" spans="1:26" ht="18" customHeight="1">
      <c r="A414" s="66"/>
      <c r="B414" s="66"/>
      <c r="P414" s="40"/>
      <c r="Q414" s="40"/>
      <c r="R414" s="40"/>
      <c r="S414" s="40"/>
      <c r="T414" s="40"/>
      <c r="U414" s="40"/>
      <c r="V414" s="40"/>
      <c r="W414" s="40"/>
      <c r="X414" s="66"/>
      <c r="Y414" s="66"/>
      <c r="Z414" s="66"/>
    </row>
    <row r="415" spans="1:26" ht="18" customHeight="1">
      <c r="A415" s="66"/>
      <c r="B415" s="66"/>
      <c r="P415" s="40"/>
      <c r="Q415" s="40"/>
      <c r="R415" s="40"/>
      <c r="S415" s="40"/>
      <c r="T415" s="40"/>
      <c r="U415" s="40"/>
      <c r="V415" s="40"/>
      <c r="W415" s="40"/>
      <c r="X415" s="66"/>
      <c r="Y415" s="66"/>
      <c r="Z415" s="66"/>
    </row>
    <row r="416" spans="1:26" ht="18" customHeight="1">
      <c r="A416" s="66"/>
      <c r="B416" s="66"/>
      <c r="P416" s="40"/>
      <c r="Q416" s="40"/>
      <c r="R416" s="40"/>
      <c r="S416" s="40"/>
      <c r="T416" s="40"/>
      <c r="U416" s="40"/>
      <c r="V416" s="40"/>
      <c r="W416" s="40"/>
      <c r="X416" s="66"/>
      <c r="Y416" s="66"/>
      <c r="Z416" s="66"/>
    </row>
    <row r="417" spans="1:26" ht="15">
      <c r="A417" s="66"/>
      <c r="B417" s="66"/>
      <c r="P417" s="40"/>
      <c r="Q417" s="40"/>
      <c r="R417" s="40"/>
      <c r="S417" s="40"/>
      <c r="T417" s="40"/>
      <c r="U417" s="40"/>
      <c r="V417" s="40"/>
      <c r="W417" s="40"/>
      <c r="X417" s="66"/>
      <c r="Y417" s="66"/>
      <c r="Z417" s="66"/>
    </row>
    <row r="418" spans="1:26" ht="15">
      <c r="A418" s="66"/>
      <c r="B418" s="66"/>
      <c r="P418" s="40"/>
      <c r="Q418" s="40"/>
      <c r="R418" s="40"/>
      <c r="S418" s="40"/>
      <c r="T418" s="40"/>
      <c r="U418" s="40"/>
      <c r="V418" s="40"/>
      <c r="W418" s="40"/>
      <c r="X418" s="66"/>
      <c r="Y418" s="66"/>
      <c r="Z418" s="66"/>
    </row>
    <row r="419" spans="1:26" ht="15">
      <c r="A419" s="66"/>
      <c r="B419" s="66"/>
      <c r="P419" s="40"/>
      <c r="Q419" s="40"/>
      <c r="R419" s="40"/>
      <c r="S419" s="40"/>
      <c r="T419" s="40"/>
      <c r="U419" s="40"/>
      <c r="V419" s="40"/>
      <c r="W419" s="40"/>
      <c r="X419" s="66"/>
      <c r="Y419" s="66"/>
      <c r="Z419" s="66"/>
    </row>
    <row r="420" spans="1:26" ht="15">
      <c r="A420" s="66"/>
      <c r="B420" s="66"/>
      <c r="P420" s="40"/>
      <c r="Q420" s="40"/>
      <c r="R420" s="40"/>
      <c r="S420" s="40"/>
      <c r="T420" s="40"/>
      <c r="U420" s="40"/>
      <c r="V420" s="40"/>
      <c r="W420" s="40"/>
      <c r="X420" s="66"/>
      <c r="Y420" s="66"/>
      <c r="Z420" s="66"/>
    </row>
    <row r="421" spans="1:26" ht="15">
      <c r="A421" s="66"/>
      <c r="B421" s="66"/>
      <c r="P421" s="40"/>
      <c r="Q421" s="40"/>
      <c r="R421" s="40"/>
      <c r="S421" s="40"/>
      <c r="T421" s="40"/>
      <c r="U421" s="40"/>
      <c r="V421" s="40"/>
      <c r="W421" s="40"/>
      <c r="X421" s="66"/>
      <c r="Y421" s="66"/>
      <c r="Z421" s="66"/>
    </row>
    <row r="422" spans="1:26" ht="18" customHeight="1">
      <c r="A422" s="66"/>
      <c r="B422" s="66"/>
      <c r="P422" s="40"/>
      <c r="Q422" s="40"/>
      <c r="R422" s="40"/>
      <c r="S422" s="40"/>
      <c r="T422" s="40"/>
      <c r="U422" s="40"/>
      <c r="V422" s="40"/>
      <c r="W422" s="40"/>
      <c r="X422" s="66"/>
      <c r="Y422" s="66"/>
      <c r="Z422" s="66"/>
    </row>
    <row r="423" spans="1:26" ht="18" customHeight="1">
      <c r="A423" s="66"/>
      <c r="B423" s="66"/>
      <c r="E423" s="137"/>
      <c r="F423" s="137"/>
      <c r="G423" s="137"/>
      <c r="H423" s="137"/>
      <c r="I423" s="137"/>
      <c r="J423" s="41"/>
      <c r="P423" s="40"/>
      <c r="Q423" s="40"/>
      <c r="R423" s="40"/>
      <c r="S423" s="40"/>
      <c r="T423" s="40"/>
      <c r="U423" s="40"/>
      <c r="V423" s="40"/>
      <c r="W423" s="40"/>
      <c r="X423" s="66"/>
      <c r="Y423" s="66"/>
      <c r="Z423" s="66"/>
    </row>
    <row r="424" spans="1:26" ht="18" customHeight="1">
      <c r="A424" s="66"/>
      <c r="B424" s="66"/>
      <c r="E424" s="42"/>
      <c r="F424" s="42"/>
      <c r="G424" s="42"/>
      <c r="H424" s="42"/>
      <c r="I424" s="42"/>
      <c r="J424" s="42"/>
      <c r="P424" s="40"/>
      <c r="Q424" s="40"/>
      <c r="R424" s="40"/>
      <c r="S424" s="40"/>
      <c r="T424" s="40"/>
      <c r="U424" s="40"/>
      <c r="V424" s="40"/>
      <c r="W424" s="40"/>
      <c r="X424" s="66"/>
      <c r="Y424" s="66"/>
      <c r="Z424" s="66"/>
    </row>
    <row r="425" spans="1:26" ht="18" customHeight="1">
      <c r="A425" s="66"/>
      <c r="B425" s="66"/>
      <c r="C425" s="150"/>
      <c r="D425" s="150"/>
      <c r="E425" s="150"/>
      <c r="F425" s="150"/>
      <c r="G425" s="150"/>
      <c r="H425" s="150"/>
      <c r="I425" s="150"/>
      <c r="J425" s="150"/>
      <c r="K425" s="150"/>
      <c r="P425" s="40"/>
      <c r="Q425" s="40"/>
      <c r="R425" s="40"/>
      <c r="S425" s="40"/>
      <c r="T425" s="40"/>
      <c r="U425" s="40"/>
      <c r="V425" s="40"/>
      <c r="W425" s="40"/>
      <c r="X425" s="66"/>
      <c r="Y425" s="66"/>
      <c r="Z425" s="66"/>
    </row>
    <row r="426" spans="1:26" ht="18" customHeight="1">
      <c r="A426" s="66"/>
      <c r="B426" s="66"/>
      <c r="C426" s="165"/>
      <c r="D426" s="165"/>
      <c r="E426" s="165"/>
      <c r="F426" s="165"/>
      <c r="G426" s="150"/>
      <c r="H426" s="165"/>
      <c r="I426" s="165"/>
      <c r="J426" s="165"/>
      <c r="K426" s="165"/>
      <c r="P426" s="40"/>
      <c r="Q426" s="40"/>
      <c r="R426" s="40"/>
      <c r="S426" s="40"/>
      <c r="T426" s="40"/>
      <c r="U426" s="40"/>
      <c r="V426" s="40"/>
      <c r="W426" s="40"/>
      <c r="X426" s="66"/>
      <c r="Y426" s="66"/>
      <c r="Z426" s="66"/>
    </row>
    <row r="427" spans="1:26" ht="18" customHeight="1">
      <c r="A427" s="66"/>
      <c r="B427" s="66"/>
      <c r="C427" s="62"/>
      <c r="D427" s="63"/>
      <c r="E427" s="64"/>
      <c r="F427" s="62"/>
      <c r="G427" s="150"/>
      <c r="H427" s="62"/>
      <c r="I427" s="63"/>
      <c r="J427" s="64"/>
      <c r="K427" s="62"/>
      <c r="P427" s="40"/>
      <c r="Q427" s="40"/>
      <c r="R427" s="40"/>
      <c r="S427" s="40"/>
      <c r="T427" s="40"/>
      <c r="U427" s="40"/>
      <c r="V427" s="40"/>
      <c r="W427" s="40"/>
      <c r="X427" s="66"/>
      <c r="Y427" s="66"/>
      <c r="Z427" s="66"/>
    </row>
    <row r="428" spans="1:26" ht="18" customHeight="1">
      <c r="A428" s="66"/>
      <c r="B428" s="66"/>
      <c r="C428" s="62"/>
      <c r="D428" s="63"/>
      <c r="E428" s="64"/>
      <c r="F428" s="62"/>
      <c r="G428" s="150"/>
      <c r="H428" s="62"/>
      <c r="I428" s="63"/>
      <c r="J428" s="64"/>
      <c r="K428" s="62"/>
      <c r="P428" s="40"/>
      <c r="Q428" s="40"/>
      <c r="R428" s="40"/>
      <c r="S428" s="40"/>
      <c r="T428" s="40"/>
      <c r="U428" s="40"/>
      <c r="V428" s="40"/>
      <c r="W428" s="40"/>
      <c r="X428" s="66"/>
      <c r="Y428" s="66"/>
      <c r="Z428" s="66"/>
    </row>
    <row r="429" spans="1:26" ht="18" customHeight="1">
      <c r="A429" s="66"/>
      <c r="B429" s="66"/>
      <c r="C429" s="62"/>
      <c r="D429" s="63"/>
      <c r="E429" s="64"/>
      <c r="F429" s="62"/>
      <c r="G429" s="150"/>
      <c r="H429" s="62"/>
      <c r="I429" s="63"/>
      <c r="J429" s="64"/>
      <c r="K429" s="62"/>
      <c r="P429" s="40"/>
      <c r="Q429" s="40"/>
      <c r="R429" s="40"/>
      <c r="S429" s="40"/>
      <c r="T429" s="40"/>
      <c r="U429" s="40"/>
      <c r="V429" s="40"/>
      <c r="W429" s="40"/>
      <c r="X429" s="66"/>
      <c r="Y429" s="66"/>
      <c r="Z429" s="66"/>
    </row>
    <row r="430" spans="1:26" ht="18" customHeight="1">
      <c r="A430" s="66"/>
      <c r="B430" s="66"/>
      <c r="C430" s="62"/>
      <c r="D430" s="63"/>
      <c r="E430" s="64"/>
      <c r="F430" s="62"/>
      <c r="G430" s="150"/>
      <c r="H430" s="62"/>
      <c r="I430" s="63"/>
      <c r="J430" s="64"/>
      <c r="K430" s="62"/>
      <c r="P430" s="40"/>
      <c r="Q430" s="40"/>
      <c r="R430" s="40"/>
      <c r="S430" s="40"/>
      <c r="T430" s="40"/>
      <c r="U430" s="40"/>
      <c r="V430" s="40"/>
      <c r="W430" s="40"/>
      <c r="X430" s="66"/>
      <c r="Y430" s="66"/>
      <c r="Z430" s="66"/>
    </row>
    <row r="431" spans="1:26" ht="18" customHeight="1">
      <c r="A431" s="66"/>
      <c r="B431" s="66"/>
      <c r="C431" s="62"/>
      <c r="D431" s="63"/>
      <c r="E431" s="64"/>
      <c r="F431" s="62"/>
      <c r="G431" s="150"/>
      <c r="H431" s="62"/>
      <c r="I431" s="63"/>
      <c r="J431" s="64"/>
      <c r="K431" s="62"/>
      <c r="P431" s="40"/>
      <c r="Q431" s="40"/>
      <c r="R431" s="40"/>
      <c r="S431" s="40"/>
      <c r="T431" s="40"/>
      <c r="U431" s="40"/>
      <c r="V431" s="40"/>
      <c r="W431" s="40"/>
      <c r="X431" s="66"/>
      <c r="Y431" s="66"/>
      <c r="Z431" s="66"/>
    </row>
    <row r="432" spans="1:26" ht="18" customHeight="1">
      <c r="A432" s="66"/>
      <c r="B432" s="66"/>
      <c r="C432" s="62"/>
      <c r="D432" s="63"/>
      <c r="E432" s="64"/>
      <c r="F432" s="62"/>
      <c r="G432" s="150"/>
      <c r="H432" s="62"/>
      <c r="I432" s="63"/>
      <c r="J432" s="64"/>
      <c r="K432" s="62"/>
      <c r="P432" s="40"/>
      <c r="Q432" s="40"/>
      <c r="R432" s="40"/>
      <c r="S432" s="40"/>
      <c r="T432" s="40"/>
      <c r="U432" s="40"/>
      <c r="V432" s="40"/>
      <c r="W432" s="40"/>
      <c r="X432" s="66"/>
      <c r="Y432" s="66"/>
      <c r="Z432" s="66"/>
    </row>
    <row r="433" spans="1:26" ht="18" customHeight="1">
      <c r="A433" s="66"/>
      <c r="B433" s="66"/>
      <c r="C433" s="62"/>
      <c r="D433" s="63"/>
      <c r="E433" s="64"/>
      <c r="F433" s="62"/>
      <c r="G433" s="150"/>
      <c r="H433" s="62"/>
      <c r="I433" s="63"/>
      <c r="J433" s="64"/>
      <c r="K433" s="62"/>
      <c r="P433" s="40"/>
      <c r="Q433" s="40"/>
      <c r="R433" s="40"/>
      <c r="S433" s="40"/>
      <c r="T433" s="40"/>
      <c r="U433" s="40"/>
      <c r="V433" s="40"/>
      <c r="W433" s="40"/>
      <c r="X433" s="66"/>
      <c r="Y433" s="66"/>
      <c r="Z433" s="66"/>
    </row>
    <row r="434" spans="1:26" ht="18" customHeight="1">
      <c r="A434" s="66"/>
      <c r="B434" s="66"/>
      <c r="C434" s="62"/>
      <c r="D434" s="63"/>
      <c r="E434" s="64"/>
      <c r="F434" s="62"/>
      <c r="G434" s="150"/>
      <c r="H434" s="62"/>
      <c r="I434" s="63"/>
      <c r="J434" s="64"/>
      <c r="K434" s="62"/>
      <c r="P434" s="40"/>
      <c r="Q434" s="40"/>
      <c r="R434" s="40"/>
      <c r="S434" s="40"/>
      <c r="T434" s="40"/>
      <c r="U434" s="40"/>
      <c r="V434" s="40"/>
      <c r="W434" s="40"/>
      <c r="X434" s="66"/>
      <c r="Y434" s="66"/>
      <c r="Z434" s="66"/>
    </row>
    <row r="435" spans="1:26" ht="18" customHeight="1">
      <c r="A435" s="66"/>
      <c r="B435" s="66"/>
      <c r="C435" s="62"/>
      <c r="D435" s="63"/>
      <c r="E435" s="64"/>
      <c r="F435" s="62"/>
      <c r="G435" s="150"/>
      <c r="H435" s="62"/>
      <c r="I435" s="63"/>
      <c r="J435" s="64"/>
      <c r="K435" s="62"/>
      <c r="P435" s="40"/>
      <c r="Q435" s="40"/>
      <c r="R435" s="40"/>
      <c r="S435" s="40"/>
      <c r="T435" s="40"/>
      <c r="U435" s="40"/>
      <c r="V435" s="40"/>
      <c r="W435" s="40"/>
      <c r="X435" s="66"/>
      <c r="Y435" s="66"/>
      <c r="Z435" s="66"/>
    </row>
    <row r="436" spans="1:26" ht="18" customHeight="1">
      <c r="A436" s="66"/>
      <c r="B436" s="66"/>
      <c r="C436" s="62"/>
      <c r="D436" s="63"/>
      <c r="E436" s="64"/>
      <c r="F436" s="62"/>
      <c r="G436" s="150"/>
      <c r="H436" s="62"/>
      <c r="I436" s="63"/>
      <c r="J436" s="64"/>
      <c r="K436" s="62"/>
      <c r="P436" s="40"/>
      <c r="Q436" s="40"/>
      <c r="R436" s="40"/>
      <c r="S436" s="40"/>
      <c r="T436" s="40"/>
      <c r="U436" s="40"/>
      <c r="V436" s="40"/>
      <c r="W436" s="40"/>
      <c r="X436" s="66"/>
      <c r="Y436" s="66"/>
      <c r="Z436" s="66"/>
    </row>
    <row r="437" spans="1:26" ht="18" customHeight="1">
      <c r="A437" s="66"/>
      <c r="B437" s="66"/>
      <c r="C437" s="62"/>
      <c r="D437" s="63"/>
      <c r="E437" s="64"/>
      <c r="F437" s="62"/>
      <c r="G437" s="150"/>
      <c r="H437" s="62"/>
      <c r="I437" s="63"/>
      <c r="J437" s="64"/>
      <c r="K437" s="62"/>
      <c r="P437" s="40"/>
      <c r="Q437" s="40"/>
      <c r="R437" s="40"/>
      <c r="S437" s="40"/>
      <c r="T437" s="40"/>
      <c r="U437" s="40"/>
      <c r="V437" s="40"/>
      <c r="W437" s="40"/>
      <c r="X437" s="66"/>
      <c r="Y437" s="66"/>
      <c r="Z437" s="66"/>
    </row>
    <row r="438" spans="1:26" ht="18" customHeight="1">
      <c r="A438" s="66"/>
      <c r="B438" s="66"/>
      <c r="C438" s="62"/>
      <c r="D438" s="63"/>
      <c r="E438" s="64"/>
      <c r="F438" s="62"/>
      <c r="G438" s="150"/>
      <c r="H438" s="62"/>
      <c r="I438" s="63"/>
      <c r="J438" s="64"/>
      <c r="K438" s="62"/>
      <c r="P438" s="40"/>
      <c r="Q438" s="40"/>
      <c r="R438" s="40"/>
      <c r="S438" s="40"/>
      <c r="T438" s="40"/>
      <c r="U438" s="40"/>
      <c r="V438" s="40"/>
      <c r="W438" s="40"/>
      <c r="X438" s="66"/>
      <c r="Y438" s="66"/>
      <c r="Z438" s="66"/>
    </row>
    <row r="439" spans="1:26" ht="18" customHeight="1">
      <c r="A439" s="66"/>
      <c r="B439" s="66"/>
      <c r="C439" s="165"/>
      <c r="D439" s="165"/>
      <c r="E439" s="65"/>
      <c r="F439" s="62"/>
      <c r="G439" s="150"/>
      <c r="H439" s="62"/>
      <c r="I439" s="63"/>
      <c r="J439" s="64"/>
      <c r="K439" s="62"/>
      <c r="P439" s="40"/>
      <c r="Q439" s="40"/>
      <c r="R439" s="40"/>
      <c r="S439" s="40"/>
      <c r="T439" s="40"/>
      <c r="U439" s="40"/>
      <c r="V439" s="40"/>
      <c r="W439" s="40"/>
      <c r="X439" s="66"/>
      <c r="Y439" s="66"/>
      <c r="Z439" s="66"/>
    </row>
    <row r="440" spans="1:26" ht="18" customHeight="1">
      <c r="A440" s="66"/>
      <c r="B440" s="66"/>
      <c r="C440" s="165"/>
      <c r="D440" s="165"/>
      <c r="E440" s="65"/>
      <c r="F440" s="67"/>
      <c r="G440" s="150"/>
      <c r="H440" s="62"/>
      <c r="I440" s="63"/>
      <c r="J440" s="64"/>
      <c r="K440" s="62"/>
      <c r="P440" s="40"/>
      <c r="Q440" s="40"/>
      <c r="R440" s="40"/>
      <c r="S440" s="40"/>
      <c r="T440" s="40"/>
      <c r="U440" s="40"/>
      <c r="V440" s="40"/>
      <c r="W440" s="40"/>
      <c r="X440" s="66"/>
      <c r="Y440" s="66"/>
      <c r="Z440" s="66"/>
    </row>
    <row r="441" spans="1:26" ht="18" customHeight="1">
      <c r="A441" s="66"/>
      <c r="B441" s="66"/>
      <c r="C441" s="166"/>
      <c r="D441" s="166"/>
      <c r="E441" s="166"/>
      <c r="F441" s="167"/>
      <c r="G441" s="150"/>
      <c r="H441" s="165"/>
      <c r="I441" s="165"/>
      <c r="J441" s="65"/>
      <c r="K441" s="62"/>
      <c r="P441" s="40"/>
      <c r="Q441" s="40"/>
      <c r="R441" s="40"/>
      <c r="S441" s="40"/>
      <c r="T441" s="40"/>
      <c r="U441" s="40"/>
      <c r="V441" s="40"/>
      <c r="W441" s="40"/>
      <c r="X441" s="66"/>
      <c r="Y441" s="66"/>
      <c r="Z441" s="66"/>
    </row>
    <row r="442" spans="1:26" ht="18" customHeight="1">
      <c r="A442" s="66"/>
      <c r="B442" s="66"/>
      <c r="C442" s="166"/>
      <c r="D442" s="166"/>
      <c r="E442" s="166"/>
      <c r="F442" s="167"/>
      <c r="G442" s="150"/>
      <c r="H442" s="165"/>
      <c r="I442" s="165"/>
      <c r="J442" s="65"/>
      <c r="K442" s="62"/>
      <c r="P442" s="40"/>
      <c r="Q442" s="40"/>
      <c r="R442" s="40"/>
      <c r="S442" s="40"/>
      <c r="T442" s="40"/>
      <c r="U442" s="40"/>
      <c r="V442" s="40"/>
      <c r="W442" s="40"/>
      <c r="X442" s="66"/>
      <c r="Y442" s="66"/>
      <c r="Z442" s="66"/>
    </row>
    <row r="443" spans="1:26" ht="18" customHeight="1">
      <c r="A443" s="66"/>
      <c r="B443" s="66"/>
      <c r="P443" s="40"/>
      <c r="Q443" s="40"/>
      <c r="R443" s="40"/>
      <c r="S443" s="40"/>
      <c r="T443" s="40"/>
      <c r="U443" s="40"/>
      <c r="V443" s="40"/>
      <c r="W443" s="40"/>
      <c r="X443" s="66"/>
      <c r="Y443" s="66"/>
      <c r="Z443" s="66"/>
    </row>
    <row r="444" spans="1:26" ht="18" customHeight="1">
      <c r="A444" s="66"/>
      <c r="B444" s="66"/>
      <c r="P444" s="40"/>
      <c r="Q444" s="40"/>
      <c r="R444" s="40"/>
      <c r="S444" s="40"/>
      <c r="T444" s="40"/>
      <c r="U444" s="40"/>
      <c r="V444" s="40"/>
      <c r="W444" s="40"/>
      <c r="X444" s="66"/>
      <c r="Y444" s="66"/>
      <c r="Z444" s="66"/>
    </row>
    <row r="445" spans="1:26" ht="18" customHeight="1">
      <c r="A445" s="66"/>
      <c r="B445" s="66"/>
      <c r="P445" s="40"/>
      <c r="Q445" s="40"/>
      <c r="R445" s="40"/>
      <c r="S445" s="40"/>
      <c r="T445" s="40"/>
      <c r="U445" s="40"/>
      <c r="V445" s="40"/>
      <c r="W445" s="40"/>
      <c r="X445" s="66"/>
      <c r="Y445" s="66"/>
      <c r="Z445" s="66"/>
    </row>
    <row r="446" spans="1:26" ht="18" customHeight="1">
      <c r="A446" s="66"/>
      <c r="B446" s="66"/>
      <c r="P446" s="40"/>
      <c r="Q446" s="40"/>
      <c r="R446" s="40"/>
      <c r="S446" s="40"/>
      <c r="T446" s="40"/>
      <c r="U446" s="40"/>
      <c r="V446" s="40"/>
      <c r="W446" s="40"/>
      <c r="X446" s="66"/>
      <c r="Y446" s="66"/>
      <c r="Z446" s="66"/>
    </row>
    <row r="447" spans="1:26" ht="18" customHeight="1">
      <c r="A447" s="66"/>
      <c r="B447" s="66"/>
      <c r="P447" s="40"/>
      <c r="Q447" s="40"/>
      <c r="R447" s="40"/>
      <c r="S447" s="40"/>
      <c r="T447" s="40"/>
      <c r="U447" s="40"/>
      <c r="V447" s="40"/>
      <c r="W447" s="40"/>
      <c r="X447" s="66"/>
      <c r="Y447" s="66"/>
      <c r="Z447" s="66"/>
    </row>
    <row r="448" spans="1:26" ht="18" customHeight="1">
      <c r="A448" s="66"/>
      <c r="B448" s="66"/>
      <c r="P448" s="40"/>
      <c r="Q448" s="40"/>
      <c r="R448" s="40"/>
      <c r="S448" s="40"/>
      <c r="T448" s="40"/>
      <c r="U448" s="40"/>
      <c r="V448" s="40"/>
      <c r="W448" s="40"/>
      <c r="X448" s="66"/>
      <c r="Y448" s="66"/>
      <c r="Z448" s="66"/>
    </row>
    <row r="449" spans="1:26" ht="18" customHeight="1">
      <c r="A449" s="66"/>
      <c r="B449" s="66"/>
      <c r="P449" s="40"/>
      <c r="Q449" s="40"/>
      <c r="R449" s="40"/>
      <c r="S449" s="40"/>
      <c r="T449" s="40"/>
      <c r="U449" s="40"/>
      <c r="V449" s="40"/>
      <c r="W449" s="40"/>
      <c r="X449" s="66"/>
      <c r="Y449" s="66"/>
      <c r="Z449" s="66"/>
    </row>
    <row r="450" spans="1:26" ht="18" customHeight="1">
      <c r="A450" s="66"/>
      <c r="B450" s="66"/>
      <c r="P450" s="40"/>
      <c r="Q450" s="40"/>
      <c r="R450" s="40"/>
      <c r="S450" s="40"/>
      <c r="T450" s="40"/>
      <c r="U450" s="40"/>
      <c r="V450" s="40"/>
      <c r="W450" s="40"/>
      <c r="X450" s="66"/>
      <c r="Y450" s="66"/>
      <c r="Z450" s="66"/>
    </row>
    <row r="451" spans="1:26" ht="18" customHeight="1">
      <c r="A451" s="66"/>
      <c r="B451" s="66"/>
      <c r="P451" s="40"/>
      <c r="Q451" s="40"/>
      <c r="R451" s="40"/>
      <c r="S451" s="40"/>
      <c r="T451" s="40"/>
      <c r="U451" s="40"/>
      <c r="V451" s="40"/>
      <c r="W451" s="40"/>
      <c r="X451" s="66"/>
      <c r="Y451" s="66"/>
      <c r="Z451" s="66"/>
    </row>
    <row r="452" spans="1:26" ht="18" customHeight="1">
      <c r="A452" s="66"/>
      <c r="B452" s="66"/>
      <c r="P452" s="40"/>
      <c r="Q452" s="40"/>
      <c r="R452" s="40"/>
      <c r="S452" s="40"/>
      <c r="T452" s="40"/>
      <c r="U452" s="40"/>
      <c r="V452" s="40"/>
      <c r="W452" s="40"/>
      <c r="X452" s="66"/>
      <c r="Y452" s="66"/>
      <c r="Z452" s="66"/>
    </row>
    <row r="453" spans="1:26" ht="18" customHeight="1">
      <c r="A453" s="66"/>
      <c r="B453" s="66"/>
      <c r="P453" s="40"/>
      <c r="Q453" s="40"/>
      <c r="R453" s="40"/>
      <c r="S453" s="40"/>
      <c r="T453" s="40"/>
      <c r="U453" s="40"/>
      <c r="V453" s="40"/>
      <c r="W453" s="40"/>
      <c r="X453" s="66"/>
      <c r="Y453" s="66"/>
      <c r="Z453" s="66"/>
    </row>
    <row r="454" spans="1:26" ht="18" customHeight="1">
      <c r="A454" s="66"/>
      <c r="B454" s="66"/>
      <c r="P454" s="40"/>
      <c r="Q454" s="40"/>
      <c r="R454" s="40"/>
      <c r="S454" s="40"/>
      <c r="T454" s="40"/>
      <c r="U454" s="40"/>
      <c r="V454" s="40"/>
      <c r="W454" s="40"/>
      <c r="X454" s="66"/>
      <c r="Y454" s="66"/>
      <c r="Z454" s="66"/>
    </row>
    <row r="455" spans="1:26" ht="18" customHeight="1">
      <c r="A455" s="66"/>
      <c r="B455" s="66"/>
      <c r="P455" s="40"/>
      <c r="Q455" s="40"/>
      <c r="R455" s="40"/>
      <c r="S455" s="40"/>
      <c r="T455" s="40"/>
      <c r="U455" s="40"/>
      <c r="V455" s="40"/>
      <c r="W455" s="40"/>
      <c r="X455" s="66"/>
      <c r="Y455" s="66"/>
      <c r="Z455" s="66"/>
    </row>
    <row r="456" spans="1:26" ht="18" customHeight="1">
      <c r="A456" s="66"/>
      <c r="B456" s="66"/>
      <c r="P456" s="40"/>
      <c r="Q456" s="40"/>
      <c r="R456" s="40"/>
      <c r="S456" s="40"/>
      <c r="T456" s="40"/>
      <c r="U456" s="40"/>
      <c r="V456" s="40"/>
      <c r="W456" s="40"/>
      <c r="X456" s="66"/>
      <c r="Y456" s="66"/>
      <c r="Z456" s="66"/>
    </row>
    <row r="457" spans="1:26" ht="18" customHeight="1">
      <c r="A457" s="66"/>
      <c r="B457" s="66"/>
      <c r="P457" s="40"/>
      <c r="Q457" s="40"/>
      <c r="R457" s="40"/>
      <c r="S457" s="40"/>
      <c r="T457" s="40"/>
      <c r="U457" s="40"/>
      <c r="V457" s="40"/>
      <c r="W457" s="40"/>
      <c r="X457" s="66"/>
      <c r="Y457" s="66"/>
      <c r="Z457" s="66"/>
    </row>
    <row r="458" spans="1:26" ht="18" customHeight="1">
      <c r="A458" s="66"/>
      <c r="B458" s="66"/>
      <c r="P458" s="40"/>
      <c r="Q458" s="40"/>
      <c r="R458" s="40"/>
      <c r="S458" s="40"/>
      <c r="T458" s="40"/>
      <c r="U458" s="40"/>
      <c r="V458" s="40"/>
      <c r="W458" s="40"/>
      <c r="X458" s="66"/>
      <c r="Y458" s="66"/>
      <c r="Z458" s="66"/>
    </row>
    <row r="459" spans="1:26" ht="15">
      <c r="A459" s="66"/>
      <c r="B459" s="66"/>
      <c r="P459" s="40"/>
      <c r="Q459" s="40"/>
      <c r="R459" s="40"/>
      <c r="S459" s="40"/>
      <c r="T459" s="40"/>
      <c r="U459" s="40"/>
      <c r="V459" s="40"/>
      <c r="W459" s="40"/>
      <c r="X459" s="66"/>
      <c r="Y459" s="66"/>
      <c r="Z459" s="66"/>
    </row>
    <row r="460" spans="1:26" ht="15">
      <c r="A460" s="66"/>
      <c r="B460" s="66"/>
      <c r="P460" s="40"/>
      <c r="Q460" s="40"/>
      <c r="R460" s="40"/>
      <c r="S460" s="40"/>
      <c r="T460" s="40"/>
      <c r="U460" s="40"/>
      <c r="V460" s="40"/>
      <c r="W460" s="40"/>
      <c r="X460" s="66"/>
      <c r="Y460" s="66"/>
      <c r="Z460" s="66"/>
    </row>
    <row r="461" spans="1:26" ht="15">
      <c r="A461" s="66"/>
      <c r="B461" s="66"/>
      <c r="P461" s="40"/>
      <c r="Q461" s="40"/>
      <c r="R461" s="40"/>
      <c r="S461" s="40"/>
      <c r="T461" s="40"/>
      <c r="U461" s="40"/>
      <c r="V461" s="40"/>
      <c r="W461" s="40"/>
      <c r="X461" s="66"/>
      <c r="Y461" s="66"/>
      <c r="Z461" s="66"/>
    </row>
    <row r="462" spans="1:26" ht="15">
      <c r="A462" s="66"/>
      <c r="B462" s="66"/>
      <c r="P462" s="40"/>
      <c r="Q462" s="40"/>
      <c r="R462" s="40"/>
      <c r="S462" s="40"/>
      <c r="T462" s="40"/>
      <c r="U462" s="40"/>
      <c r="V462" s="40"/>
      <c r="W462" s="40"/>
      <c r="X462" s="66"/>
      <c r="Y462" s="66"/>
      <c r="Z462" s="66"/>
    </row>
    <row r="463" spans="1:26" ht="15">
      <c r="A463" s="66"/>
      <c r="B463" s="66"/>
      <c r="P463" s="40"/>
      <c r="Q463" s="40"/>
      <c r="R463" s="40"/>
      <c r="S463" s="40"/>
      <c r="T463" s="40"/>
      <c r="U463" s="40"/>
      <c r="V463" s="40"/>
      <c r="W463" s="40"/>
      <c r="X463" s="66"/>
      <c r="Y463" s="66"/>
      <c r="Z463" s="66"/>
    </row>
    <row r="464" spans="1:26" ht="18" customHeight="1">
      <c r="A464" s="66"/>
      <c r="B464" s="66"/>
      <c r="P464" s="40"/>
      <c r="Q464" s="40"/>
      <c r="R464" s="40"/>
      <c r="S464" s="40"/>
      <c r="T464" s="40"/>
      <c r="U464" s="40"/>
      <c r="V464" s="40"/>
      <c r="W464" s="40"/>
      <c r="X464" s="66"/>
      <c r="Y464" s="66"/>
      <c r="Z464" s="66"/>
    </row>
    <row r="465" spans="1:26" ht="18" customHeight="1">
      <c r="A465" s="66"/>
      <c r="B465" s="66"/>
      <c r="E465" s="137"/>
      <c r="F465" s="137"/>
      <c r="G465" s="137"/>
      <c r="H465" s="137"/>
      <c r="I465" s="137"/>
      <c r="J465" s="41"/>
      <c r="P465" s="40"/>
      <c r="Q465" s="40"/>
      <c r="R465" s="40"/>
      <c r="S465" s="40"/>
      <c r="T465" s="40"/>
      <c r="U465" s="40"/>
      <c r="V465" s="40"/>
      <c r="W465" s="40"/>
      <c r="X465" s="66"/>
      <c r="Y465" s="66"/>
      <c r="Z465" s="66"/>
    </row>
    <row r="466" spans="1:26" ht="18" customHeight="1">
      <c r="A466" s="66"/>
      <c r="B466" s="66"/>
      <c r="E466" s="42"/>
      <c r="F466" s="42"/>
      <c r="G466" s="42"/>
      <c r="H466" s="42"/>
      <c r="I466" s="42"/>
      <c r="J466" s="42"/>
      <c r="P466" s="40"/>
      <c r="Q466" s="40"/>
      <c r="R466" s="40"/>
      <c r="S466" s="40"/>
      <c r="T466" s="40"/>
      <c r="U466" s="40"/>
      <c r="V466" s="40"/>
      <c r="W466" s="40"/>
      <c r="X466" s="66"/>
      <c r="Y466" s="66"/>
      <c r="Z466" s="66"/>
    </row>
    <row r="467" spans="1:26" ht="18" customHeight="1">
      <c r="A467" s="66"/>
      <c r="B467" s="66"/>
      <c r="C467" s="150"/>
      <c r="D467" s="150"/>
      <c r="E467" s="150"/>
      <c r="F467" s="150"/>
      <c r="G467" s="150"/>
      <c r="H467" s="150"/>
      <c r="I467" s="150"/>
      <c r="J467" s="150"/>
      <c r="K467" s="150"/>
      <c r="P467" s="40"/>
      <c r="Q467" s="40"/>
      <c r="R467" s="40"/>
      <c r="S467" s="40"/>
      <c r="T467" s="40"/>
      <c r="U467" s="40"/>
      <c r="V467" s="40"/>
      <c r="W467" s="40"/>
      <c r="X467" s="66"/>
      <c r="Y467" s="66"/>
      <c r="Z467" s="66"/>
    </row>
    <row r="468" spans="1:26" ht="18" customHeight="1">
      <c r="A468" s="66"/>
      <c r="B468" s="66"/>
      <c r="C468" s="165"/>
      <c r="D468" s="165"/>
      <c r="E468" s="165"/>
      <c r="F468" s="165"/>
      <c r="G468" s="150"/>
      <c r="H468" s="165"/>
      <c r="I468" s="165"/>
      <c r="J468" s="165"/>
      <c r="K468" s="165"/>
      <c r="P468" s="40"/>
      <c r="Q468" s="40"/>
      <c r="R468" s="40"/>
      <c r="S468" s="40"/>
      <c r="T468" s="40"/>
      <c r="U468" s="40"/>
      <c r="V468" s="40"/>
      <c r="W468" s="40"/>
      <c r="X468" s="66"/>
      <c r="Y468" s="66"/>
      <c r="Z468" s="66"/>
    </row>
    <row r="469" spans="1:26" ht="18" customHeight="1">
      <c r="A469" s="66"/>
      <c r="B469" s="66"/>
      <c r="C469" s="62"/>
      <c r="D469" s="63"/>
      <c r="E469" s="64"/>
      <c r="F469" s="62"/>
      <c r="G469" s="150"/>
      <c r="H469" s="62"/>
      <c r="I469" s="63"/>
      <c r="J469" s="64"/>
      <c r="K469" s="62"/>
      <c r="P469" s="40"/>
      <c r="Q469" s="40"/>
      <c r="R469" s="40"/>
      <c r="S469" s="40"/>
      <c r="T469" s="40"/>
      <c r="U469" s="40"/>
      <c r="V469" s="40"/>
      <c r="W469" s="40"/>
      <c r="X469" s="66"/>
      <c r="Y469" s="66"/>
      <c r="Z469" s="66"/>
    </row>
    <row r="470" spans="1:26" ht="18" customHeight="1">
      <c r="A470" s="66"/>
      <c r="B470" s="66"/>
      <c r="C470" s="62"/>
      <c r="D470" s="63"/>
      <c r="E470" s="64"/>
      <c r="F470" s="62"/>
      <c r="G470" s="150"/>
      <c r="H470" s="62"/>
      <c r="I470" s="63"/>
      <c r="J470" s="64"/>
      <c r="K470" s="62"/>
      <c r="P470" s="40"/>
      <c r="Q470" s="40"/>
      <c r="R470" s="40"/>
      <c r="S470" s="40"/>
      <c r="T470" s="40"/>
      <c r="U470" s="40"/>
      <c r="V470" s="40"/>
      <c r="W470" s="40"/>
      <c r="X470" s="66"/>
      <c r="Y470" s="66"/>
      <c r="Z470" s="66"/>
    </row>
    <row r="471" spans="1:26" ht="18" customHeight="1">
      <c r="A471" s="66"/>
      <c r="B471" s="66"/>
      <c r="C471" s="62"/>
      <c r="D471" s="63"/>
      <c r="E471" s="64"/>
      <c r="F471" s="62"/>
      <c r="G471" s="150"/>
      <c r="H471" s="62"/>
      <c r="I471" s="63"/>
      <c r="J471" s="64"/>
      <c r="K471" s="62"/>
      <c r="P471" s="40"/>
      <c r="Q471" s="40"/>
      <c r="R471" s="40"/>
      <c r="S471" s="40"/>
      <c r="T471" s="40"/>
      <c r="U471" s="40"/>
      <c r="V471" s="40"/>
      <c r="W471" s="40"/>
      <c r="X471" s="66"/>
      <c r="Y471" s="66"/>
      <c r="Z471" s="66"/>
    </row>
    <row r="472" spans="1:26" ht="18" customHeight="1">
      <c r="A472" s="66"/>
      <c r="B472" s="66"/>
      <c r="C472" s="62"/>
      <c r="D472" s="63"/>
      <c r="E472" s="64"/>
      <c r="F472" s="62"/>
      <c r="G472" s="150"/>
      <c r="H472" s="62"/>
      <c r="I472" s="63"/>
      <c r="J472" s="64"/>
      <c r="K472" s="62"/>
      <c r="P472" s="40"/>
      <c r="Q472" s="40"/>
      <c r="R472" s="40"/>
      <c r="S472" s="40"/>
      <c r="T472" s="40"/>
      <c r="U472" s="40"/>
      <c r="V472" s="40"/>
      <c r="W472" s="40"/>
      <c r="X472" s="66"/>
      <c r="Y472" s="66"/>
      <c r="Z472" s="66"/>
    </row>
    <row r="473" spans="1:26" ht="18" customHeight="1">
      <c r="A473" s="66"/>
      <c r="B473" s="66"/>
      <c r="C473" s="62"/>
      <c r="D473" s="63"/>
      <c r="E473" s="64"/>
      <c r="F473" s="62"/>
      <c r="G473" s="150"/>
      <c r="H473" s="62"/>
      <c r="I473" s="63"/>
      <c r="J473" s="64"/>
      <c r="K473" s="62"/>
      <c r="P473" s="40"/>
      <c r="Q473" s="40"/>
      <c r="R473" s="40"/>
      <c r="S473" s="40"/>
      <c r="T473" s="40"/>
      <c r="U473" s="40"/>
      <c r="V473" s="40"/>
      <c r="W473" s="40"/>
      <c r="X473" s="66"/>
      <c r="Y473" s="66"/>
      <c r="Z473" s="66"/>
    </row>
    <row r="474" spans="1:26" ht="18" customHeight="1">
      <c r="A474" s="66"/>
      <c r="B474" s="66"/>
      <c r="C474" s="62"/>
      <c r="D474" s="63"/>
      <c r="E474" s="64"/>
      <c r="F474" s="62"/>
      <c r="G474" s="150"/>
      <c r="H474" s="62"/>
      <c r="I474" s="63"/>
      <c r="J474" s="64"/>
      <c r="K474" s="62"/>
      <c r="P474" s="40"/>
      <c r="Q474" s="40"/>
      <c r="R474" s="40"/>
      <c r="S474" s="40"/>
      <c r="T474" s="40"/>
      <c r="U474" s="40"/>
      <c r="V474" s="40"/>
      <c r="W474" s="40"/>
      <c r="X474" s="66"/>
      <c r="Y474" s="66"/>
      <c r="Z474" s="66"/>
    </row>
    <row r="475" spans="1:26" ht="18" customHeight="1">
      <c r="A475" s="66"/>
      <c r="B475" s="66"/>
      <c r="C475" s="62"/>
      <c r="D475" s="63"/>
      <c r="E475" s="64"/>
      <c r="F475" s="62"/>
      <c r="G475" s="150"/>
      <c r="H475" s="62"/>
      <c r="I475" s="63"/>
      <c r="J475" s="64"/>
      <c r="K475" s="62"/>
      <c r="P475" s="40"/>
      <c r="Q475" s="40"/>
      <c r="R475" s="40"/>
      <c r="S475" s="40"/>
      <c r="T475" s="40"/>
      <c r="U475" s="40"/>
      <c r="V475" s="40"/>
      <c r="W475" s="40"/>
      <c r="X475" s="66"/>
      <c r="Y475" s="66"/>
      <c r="Z475" s="66"/>
    </row>
    <row r="476" spans="1:26" ht="18" customHeight="1">
      <c r="A476" s="66"/>
      <c r="B476" s="66"/>
      <c r="C476" s="62"/>
      <c r="D476" s="63"/>
      <c r="E476" s="64"/>
      <c r="F476" s="62"/>
      <c r="G476" s="150"/>
      <c r="H476" s="62"/>
      <c r="I476" s="63"/>
      <c r="J476" s="64"/>
      <c r="K476" s="62"/>
      <c r="P476" s="40"/>
      <c r="Q476" s="40"/>
      <c r="R476" s="40"/>
      <c r="S476" s="40"/>
      <c r="T476" s="40"/>
      <c r="U476" s="40"/>
      <c r="V476" s="40"/>
      <c r="W476" s="40"/>
      <c r="X476" s="66"/>
      <c r="Y476" s="66"/>
      <c r="Z476" s="66"/>
    </row>
    <row r="477" spans="1:26" ht="18" customHeight="1">
      <c r="A477" s="66"/>
      <c r="B477" s="66"/>
      <c r="C477" s="62"/>
      <c r="D477" s="63"/>
      <c r="E477" s="64"/>
      <c r="F477" s="62"/>
      <c r="G477" s="150"/>
      <c r="H477" s="62"/>
      <c r="I477" s="63"/>
      <c r="J477" s="64"/>
      <c r="K477" s="62"/>
      <c r="P477" s="40"/>
      <c r="Q477" s="40"/>
      <c r="R477" s="40"/>
      <c r="S477" s="40"/>
      <c r="T477" s="40"/>
      <c r="U477" s="40"/>
      <c r="V477" s="40"/>
      <c r="W477" s="40"/>
      <c r="X477" s="66"/>
      <c r="Y477" s="66"/>
      <c r="Z477" s="66"/>
    </row>
    <row r="478" spans="1:26" ht="18" customHeight="1">
      <c r="A478" s="66"/>
      <c r="B478" s="66"/>
      <c r="C478" s="62"/>
      <c r="D478" s="63"/>
      <c r="E478" s="64"/>
      <c r="F478" s="62"/>
      <c r="G478" s="150"/>
      <c r="H478" s="62"/>
      <c r="I478" s="63"/>
      <c r="J478" s="64"/>
      <c r="K478" s="62"/>
      <c r="P478" s="40"/>
      <c r="Q478" s="40"/>
      <c r="R478" s="40"/>
      <c r="S478" s="40"/>
      <c r="T478" s="40"/>
      <c r="U478" s="40"/>
      <c r="V478" s="40"/>
      <c r="W478" s="40"/>
      <c r="X478" s="66"/>
      <c r="Y478" s="66"/>
      <c r="Z478" s="66"/>
    </row>
    <row r="479" spans="1:26" ht="18" customHeight="1">
      <c r="A479" s="66"/>
      <c r="B479" s="66"/>
      <c r="C479" s="62"/>
      <c r="D479" s="63"/>
      <c r="E479" s="64"/>
      <c r="F479" s="62"/>
      <c r="G479" s="150"/>
      <c r="H479" s="62"/>
      <c r="I479" s="63"/>
      <c r="J479" s="64"/>
      <c r="K479" s="62"/>
      <c r="P479" s="40"/>
      <c r="Q479" s="40"/>
      <c r="R479" s="40"/>
      <c r="S479" s="40"/>
      <c r="T479" s="40"/>
      <c r="U479" s="40"/>
      <c r="V479" s="40"/>
      <c r="W479" s="40"/>
      <c r="X479" s="66"/>
      <c r="Y479" s="66"/>
      <c r="Z479" s="66"/>
    </row>
    <row r="480" spans="1:26" ht="18" customHeight="1">
      <c r="A480" s="66"/>
      <c r="B480" s="66"/>
      <c r="C480" s="62"/>
      <c r="D480" s="63"/>
      <c r="E480" s="64"/>
      <c r="F480" s="62"/>
      <c r="G480" s="150"/>
      <c r="H480" s="62"/>
      <c r="I480" s="63"/>
      <c r="J480" s="64"/>
      <c r="K480" s="62"/>
      <c r="P480" s="40"/>
      <c r="Q480" s="40"/>
      <c r="R480" s="40"/>
      <c r="S480" s="40"/>
      <c r="T480" s="40"/>
      <c r="U480" s="40"/>
      <c r="V480" s="40"/>
      <c r="W480" s="40"/>
      <c r="X480" s="66"/>
      <c r="Y480" s="66"/>
      <c r="Z480" s="66"/>
    </row>
    <row r="481" spans="1:26" ht="18" customHeight="1">
      <c r="A481" s="66"/>
      <c r="B481" s="66"/>
      <c r="C481" s="165"/>
      <c r="D481" s="165"/>
      <c r="E481" s="65"/>
      <c r="F481" s="62"/>
      <c r="G481" s="150"/>
      <c r="H481" s="62"/>
      <c r="I481" s="63"/>
      <c r="J481" s="64"/>
      <c r="K481" s="62"/>
      <c r="P481" s="40"/>
      <c r="Q481" s="40"/>
      <c r="R481" s="40"/>
      <c r="S481" s="40"/>
      <c r="T481" s="40"/>
      <c r="U481" s="40"/>
      <c r="V481" s="40"/>
      <c r="W481" s="40"/>
      <c r="X481" s="66"/>
      <c r="Y481" s="66"/>
      <c r="Z481" s="66"/>
    </row>
    <row r="482" spans="1:26" ht="18" customHeight="1">
      <c r="A482" s="66"/>
      <c r="B482" s="66"/>
      <c r="C482" s="165"/>
      <c r="D482" s="165"/>
      <c r="E482" s="65"/>
      <c r="F482" s="67"/>
      <c r="G482" s="150"/>
      <c r="H482" s="62"/>
      <c r="I482" s="63"/>
      <c r="J482" s="64"/>
      <c r="K482" s="62"/>
      <c r="P482" s="40"/>
      <c r="Q482" s="40"/>
      <c r="R482" s="40"/>
      <c r="S482" s="40"/>
      <c r="T482" s="40"/>
      <c r="U482" s="40"/>
      <c r="V482" s="40"/>
      <c r="W482" s="40"/>
      <c r="X482" s="66"/>
      <c r="Y482" s="66"/>
      <c r="Z482" s="66"/>
    </row>
    <row r="483" spans="1:26" ht="18" customHeight="1">
      <c r="A483" s="66"/>
      <c r="B483" s="66"/>
      <c r="C483" s="166"/>
      <c r="D483" s="166"/>
      <c r="E483" s="166"/>
      <c r="F483" s="167"/>
      <c r="G483" s="150"/>
      <c r="H483" s="165"/>
      <c r="I483" s="165"/>
      <c r="J483" s="65"/>
      <c r="K483" s="62"/>
      <c r="P483" s="40"/>
      <c r="Q483" s="40"/>
      <c r="R483" s="40"/>
      <c r="S483" s="40"/>
      <c r="T483" s="40"/>
      <c r="U483" s="40"/>
      <c r="V483" s="40"/>
      <c r="W483" s="40"/>
      <c r="X483" s="66"/>
      <c r="Y483" s="66"/>
      <c r="Z483" s="66"/>
    </row>
    <row r="484" spans="1:26" ht="18" customHeight="1">
      <c r="A484" s="66"/>
      <c r="B484" s="66"/>
      <c r="C484" s="166"/>
      <c r="D484" s="166"/>
      <c r="E484" s="166"/>
      <c r="F484" s="167"/>
      <c r="G484" s="150"/>
      <c r="H484" s="165"/>
      <c r="I484" s="165"/>
      <c r="J484" s="65"/>
      <c r="K484" s="62"/>
      <c r="P484" s="40"/>
      <c r="Q484" s="40"/>
      <c r="R484" s="40"/>
      <c r="S484" s="40"/>
      <c r="T484" s="40"/>
      <c r="U484" s="40"/>
      <c r="V484" s="40"/>
      <c r="W484" s="40"/>
      <c r="X484" s="66"/>
      <c r="Y484" s="66"/>
      <c r="Z484" s="66"/>
    </row>
    <row r="485" spans="1:26" ht="18" customHeight="1">
      <c r="A485" s="66"/>
      <c r="B485" s="66"/>
      <c r="P485" s="40"/>
      <c r="Q485" s="40"/>
      <c r="R485" s="40"/>
      <c r="S485" s="40"/>
      <c r="T485" s="40"/>
      <c r="U485" s="40"/>
      <c r="V485" s="40"/>
      <c r="W485" s="40"/>
      <c r="X485" s="66"/>
      <c r="Y485" s="66"/>
      <c r="Z485" s="66"/>
    </row>
    <row r="486" spans="1:26" ht="18" customHeight="1">
      <c r="A486" s="66"/>
      <c r="B486" s="66"/>
      <c r="P486" s="40"/>
      <c r="Q486" s="40"/>
      <c r="R486" s="40"/>
      <c r="S486" s="40"/>
      <c r="T486" s="40"/>
      <c r="U486" s="40"/>
      <c r="V486" s="40"/>
      <c r="W486" s="40"/>
      <c r="X486" s="66"/>
      <c r="Y486" s="66"/>
      <c r="Z486" s="66"/>
    </row>
    <row r="487" spans="1:26" ht="18" customHeight="1">
      <c r="A487" s="66"/>
      <c r="B487" s="66"/>
      <c r="P487" s="40"/>
      <c r="Q487" s="40"/>
      <c r="R487" s="40"/>
      <c r="S487" s="40"/>
      <c r="T487" s="40"/>
      <c r="U487" s="40"/>
      <c r="V487" s="40"/>
      <c r="W487" s="40"/>
      <c r="X487" s="66"/>
      <c r="Y487" s="66"/>
      <c r="Z487" s="66"/>
    </row>
    <row r="488" spans="1:26" ht="18" customHeight="1">
      <c r="A488" s="66"/>
      <c r="B488" s="66"/>
      <c r="P488" s="40"/>
      <c r="Q488" s="40"/>
      <c r="R488" s="40"/>
      <c r="S488" s="40"/>
      <c r="T488" s="40"/>
      <c r="U488" s="40"/>
      <c r="V488" s="40"/>
      <c r="W488" s="40"/>
      <c r="X488" s="66"/>
      <c r="Y488" s="66"/>
      <c r="Z488" s="66"/>
    </row>
    <row r="489" spans="1:26" ht="18" customHeight="1">
      <c r="A489" s="66"/>
      <c r="B489" s="66"/>
      <c r="P489" s="40"/>
      <c r="Q489" s="40"/>
      <c r="R489" s="40"/>
      <c r="S489" s="40"/>
      <c r="T489" s="40"/>
      <c r="U489" s="40"/>
      <c r="V489" s="40"/>
      <c r="W489" s="40"/>
      <c r="X489" s="66"/>
      <c r="Y489" s="66"/>
      <c r="Z489" s="66"/>
    </row>
    <row r="490" spans="1:26" ht="18" customHeight="1">
      <c r="A490" s="66"/>
      <c r="B490" s="66"/>
      <c r="P490" s="40"/>
      <c r="Q490" s="40"/>
      <c r="R490" s="40"/>
      <c r="S490" s="40"/>
      <c r="T490" s="40"/>
      <c r="U490" s="40"/>
      <c r="V490" s="40"/>
      <c r="W490" s="40"/>
      <c r="X490" s="66"/>
      <c r="Y490" s="66"/>
      <c r="Z490" s="66"/>
    </row>
    <row r="491" spans="1:26" ht="18" customHeight="1">
      <c r="A491" s="66"/>
      <c r="B491" s="66"/>
      <c r="P491" s="40"/>
      <c r="Q491" s="40"/>
      <c r="R491" s="40"/>
      <c r="S491" s="40"/>
      <c r="T491" s="40"/>
      <c r="U491" s="40"/>
      <c r="V491" s="40"/>
      <c r="W491" s="40"/>
      <c r="X491" s="66"/>
      <c r="Y491" s="66"/>
      <c r="Z491" s="66"/>
    </row>
    <row r="492" spans="1:32" ht="18" customHeight="1">
      <c r="A492" s="66"/>
      <c r="B492" s="66"/>
      <c r="P492" s="40"/>
      <c r="Q492" s="40"/>
      <c r="R492" s="40"/>
      <c r="S492" s="40"/>
      <c r="T492" s="40"/>
      <c r="U492" s="40"/>
      <c r="V492" s="40"/>
      <c r="W492" s="40"/>
      <c r="X492" s="66"/>
      <c r="Y492" s="66"/>
      <c r="Z492" s="66"/>
      <c r="AF492" s="51" t="s">
        <v>0</v>
      </c>
    </row>
    <row r="493" spans="1:32" ht="18" customHeight="1">
      <c r="A493" s="66"/>
      <c r="B493" s="66"/>
      <c r="P493" s="40"/>
      <c r="Q493" s="40"/>
      <c r="R493" s="40"/>
      <c r="S493" s="40"/>
      <c r="T493" s="40"/>
      <c r="U493" s="40"/>
      <c r="V493" s="40"/>
      <c r="W493" s="40"/>
      <c r="X493" s="66"/>
      <c r="Y493" s="66"/>
      <c r="Z493" s="66"/>
      <c r="AF493" s="51" t="s">
        <v>1</v>
      </c>
    </row>
    <row r="494" spans="1:32" ht="18" customHeight="1">
      <c r="A494" s="66"/>
      <c r="B494" s="66"/>
      <c r="P494" s="40"/>
      <c r="Q494" s="40"/>
      <c r="R494" s="40"/>
      <c r="S494" s="40"/>
      <c r="T494" s="40"/>
      <c r="U494" s="40"/>
      <c r="V494" s="40"/>
      <c r="W494" s="40"/>
      <c r="X494" s="66"/>
      <c r="Y494" s="66"/>
      <c r="Z494" s="66"/>
      <c r="AF494" s="51" t="s">
        <v>2</v>
      </c>
    </row>
    <row r="495" spans="1:32" ht="18" customHeight="1">
      <c r="A495" s="66"/>
      <c r="B495" s="66"/>
      <c r="P495" s="40"/>
      <c r="Q495" s="40"/>
      <c r="R495" s="40"/>
      <c r="S495" s="40"/>
      <c r="T495" s="40"/>
      <c r="U495" s="40"/>
      <c r="V495" s="40"/>
      <c r="W495" s="40"/>
      <c r="X495" s="66"/>
      <c r="Y495" s="66"/>
      <c r="Z495" s="66"/>
      <c r="AF495" s="51" t="s">
        <v>3</v>
      </c>
    </row>
    <row r="496" spans="1:26" ht="18" customHeight="1">
      <c r="A496" s="66"/>
      <c r="B496" s="66"/>
      <c r="P496" s="40"/>
      <c r="Q496" s="40"/>
      <c r="R496" s="40"/>
      <c r="S496" s="40"/>
      <c r="T496" s="40"/>
      <c r="U496" s="40"/>
      <c r="V496" s="40"/>
      <c r="W496" s="40"/>
      <c r="X496" s="66"/>
      <c r="Y496" s="66"/>
      <c r="Z496" s="66"/>
    </row>
    <row r="497" spans="1:26" ht="18" customHeight="1">
      <c r="A497" s="66"/>
      <c r="B497" s="66"/>
      <c r="P497" s="40"/>
      <c r="Q497" s="40"/>
      <c r="R497" s="40"/>
      <c r="S497" s="40"/>
      <c r="T497" s="40"/>
      <c r="U497" s="40"/>
      <c r="V497" s="40"/>
      <c r="W497" s="40"/>
      <c r="X497" s="66"/>
      <c r="Y497" s="66"/>
      <c r="Z497" s="66"/>
    </row>
    <row r="498" spans="1:26" ht="18" customHeight="1">
      <c r="A498" s="66"/>
      <c r="B498" s="66"/>
      <c r="P498" s="40"/>
      <c r="Q498" s="40"/>
      <c r="R498" s="40"/>
      <c r="S498" s="40"/>
      <c r="T498" s="40"/>
      <c r="U498" s="40"/>
      <c r="V498" s="40"/>
      <c r="W498" s="40"/>
      <c r="X498" s="66"/>
      <c r="Y498" s="66"/>
      <c r="Z498" s="66"/>
    </row>
    <row r="499" spans="1:26" ht="18" customHeight="1">
      <c r="A499" s="66"/>
      <c r="B499" s="66"/>
      <c r="P499" s="40"/>
      <c r="Q499" s="40"/>
      <c r="R499" s="40"/>
      <c r="S499" s="40"/>
      <c r="T499" s="40"/>
      <c r="U499" s="40"/>
      <c r="V499" s="40"/>
      <c r="W499" s="40"/>
      <c r="X499" s="66"/>
      <c r="Y499" s="66"/>
      <c r="Z499" s="66"/>
    </row>
    <row r="500" spans="1:26" ht="18" customHeight="1">
      <c r="A500" s="66"/>
      <c r="B500" s="66"/>
      <c r="P500" s="40"/>
      <c r="Q500" s="40"/>
      <c r="R500" s="40"/>
      <c r="S500" s="40"/>
      <c r="T500" s="40"/>
      <c r="U500" s="40"/>
      <c r="V500" s="40"/>
      <c r="W500" s="40"/>
      <c r="X500" s="66"/>
      <c r="Y500" s="66"/>
      <c r="Z500" s="66"/>
    </row>
    <row r="501" spans="1:26" ht="15">
      <c r="A501" s="66"/>
      <c r="B501" s="66"/>
      <c r="P501" s="40"/>
      <c r="Q501" s="40"/>
      <c r="R501" s="40"/>
      <c r="S501" s="40"/>
      <c r="T501" s="40"/>
      <c r="U501" s="40"/>
      <c r="V501" s="40"/>
      <c r="W501" s="40"/>
      <c r="X501" s="66"/>
      <c r="Y501" s="66"/>
      <c r="Z501" s="66"/>
    </row>
    <row r="502" spans="1:26" ht="15">
      <c r="A502" s="66"/>
      <c r="B502" s="66"/>
      <c r="P502" s="40"/>
      <c r="Q502" s="40"/>
      <c r="R502" s="40"/>
      <c r="S502" s="40"/>
      <c r="T502" s="40"/>
      <c r="U502" s="40"/>
      <c r="V502" s="40"/>
      <c r="W502" s="40"/>
      <c r="X502" s="66"/>
      <c r="Y502" s="66"/>
      <c r="Z502" s="66"/>
    </row>
    <row r="503" spans="1:26" ht="15">
      <c r="A503" s="66"/>
      <c r="B503" s="66"/>
      <c r="P503" s="40"/>
      <c r="Q503" s="40"/>
      <c r="R503" s="40"/>
      <c r="S503" s="40"/>
      <c r="T503" s="40"/>
      <c r="U503" s="40"/>
      <c r="V503" s="40"/>
      <c r="W503" s="40"/>
      <c r="X503" s="66"/>
      <c r="Y503" s="66"/>
      <c r="Z503" s="66"/>
    </row>
    <row r="504" spans="1:26" ht="15">
      <c r="A504" s="66"/>
      <c r="B504" s="66"/>
      <c r="P504" s="40"/>
      <c r="Q504" s="40"/>
      <c r="R504" s="40"/>
      <c r="S504" s="40"/>
      <c r="T504" s="40"/>
      <c r="U504" s="40"/>
      <c r="V504" s="40"/>
      <c r="W504" s="40"/>
      <c r="X504" s="66"/>
      <c r="Y504" s="66"/>
      <c r="Z504" s="66"/>
    </row>
    <row r="505" spans="1:26" ht="15">
      <c r="A505" s="66"/>
      <c r="B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8" customHeight="1">
      <c r="A506" s="66"/>
      <c r="B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8" customHeight="1">
      <c r="A507" s="66"/>
      <c r="B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8" customHeight="1">
      <c r="A508" s="66"/>
      <c r="B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8" customHeight="1">
      <c r="A509" s="66"/>
      <c r="B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8" customHeight="1">
      <c r="A510" s="66"/>
      <c r="B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8" customHeight="1">
      <c r="A511" s="66"/>
      <c r="B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8" customHeight="1">
      <c r="A512" s="66"/>
      <c r="B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8" customHeight="1">
      <c r="A513" s="66"/>
      <c r="B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8" customHeight="1">
      <c r="A514" s="66"/>
      <c r="B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8" customHeight="1">
      <c r="A515" s="66"/>
      <c r="B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8" customHeight="1">
      <c r="A516" s="66"/>
      <c r="B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8" customHeight="1">
      <c r="A517" s="66"/>
      <c r="B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8" customHeight="1">
      <c r="A518" s="66"/>
      <c r="B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8" customHeight="1">
      <c r="A519" s="66"/>
      <c r="B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8" customHeight="1">
      <c r="A520" s="66"/>
      <c r="B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8" customHeight="1">
      <c r="A521" s="66"/>
      <c r="B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8" customHeight="1">
      <c r="A522" s="66"/>
      <c r="B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8" customHeight="1">
      <c r="A523" s="66"/>
      <c r="B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8" customHeight="1">
      <c r="A524" s="66"/>
      <c r="B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8" customHeight="1">
      <c r="A525" s="66"/>
      <c r="B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8" customHeight="1">
      <c r="A526" s="66"/>
      <c r="B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8" customHeight="1">
      <c r="A527" s="66"/>
      <c r="B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8" customHeight="1">
      <c r="A528" s="66"/>
      <c r="B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8" customHeight="1">
      <c r="A529" s="66"/>
      <c r="B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8" customHeight="1">
      <c r="A530" s="66"/>
      <c r="B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8" customHeight="1">
      <c r="A531" s="66"/>
      <c r="B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8" customHeight="1">
      <c r="A532" s="66"/>
      <c r="B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8" customHeight="1">
      <c r="A533" s="66"/>
      <c r="B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8" customHeight="1">
      <c r="A534" s="66"/>
      <c r="B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8" customHeight="1">
      <c r="A535" s="66"/>
      <c r="B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8" customHeight="1">
      <c r="A536" s="66"/>
      <c r="B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8" customHeight="1">
      <c r="A537" s="66"/>
      <c r="B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8" customHeight="1">
      <c r="A538" s="66"/>
      <c r="B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8" customHeight="1">
      <c r="A539" s="66"/>
      <c r="B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8" customHeight="1">
      <c r="A540" s="66"/>
      <c r="B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8" customHeight="1">
      <c r="A541" s="66"/>
      <c r="B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8" customHeight="1">
      <c r="A542" s="66"/>
      <c r="B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5">
      <c r="A543" s="66"/>
      <c r="B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5">
      <c r="A544" s="66"/>
      <c r="B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5">
      <c r="A545" s="66"/>
      <c r="B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5">
      <c r="A546" s="66"/>
      <c r="B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5">
      <c r="A547" s="66"/>
      <c r="B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8" customHeight="1">
      <c r="A548" s="66"/>
      <c r="B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8" customHeight="1">
      <c r="A549" s="66"/>
      <c r="B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8" customHeight="1">
      <c r="A550" s="66"/>
      <c r="B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8" customHeight="1">
      <c r="A551" s="66"/>
      <c r="B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8" customHeight="1">
      <c r="A552" s="66"/>
      <c r="B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8" customHeight="1">
      <c r="A553" s="66"/>
      <c r="B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8" customHeight="1">
      <c r="A554" s="66"/>
      <c r="B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8" customHeight="1">
      <c r="A555" s="66"/>
      <c r="B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8" customHeight="1">
      <c r="A556" s="66"/>
      <c r="B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8" customHeight="1">
      <c r="A557" s="66"/>
      <c r="B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8" customHeight="1">
      <c r="A558" s="66"/>
      <c r="B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8" customHeight="1">
      <c r="A559" s="66"/>
      <c r="B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8" customHeight="1">
      <c r="A560" s="66"/>
      <c r="B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8" customHeight="1">
      <c r="A561" s="66"/>
      <c r="B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8" customHeight="1">
      <c r="A562" s="66"/>
      <c r="B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8" customHeight="1">
      <c r="A563" s="66"/>
      <c r="B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8" customHeight="1">
      <c r="A564" s="66"/>
      <c r="B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8" customHeight="1">
      <c r="A565" s="66"/>
      <c r="B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8" customHeight="1">
      <c r="A566" s="66"/>
      <c r="B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8" customHeight="1">
      <c r="A567" s="66"/>
      <c r="B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8" customHeight="1">
      <c r="A568" s="66"/>
      <c r="B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8" customHeight="1">
      <c r="A569" s="66"/>
      <c r="B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8" customHeight="1">
      <c r="A570" s="66"/>
      <c r="B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8" customHeight="1">
      <c r="A571" s="66"/>
      <c r="B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8" customHeight="1">
      <c r="A572" s="66"/>
      <c r="B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8" customHeight="1">
      <c r="A573" s="66"/>
      <c r="B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8" customHeight="1">
      <c r="A574" s="66"/>
      <c r="B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8" customHeight="1">
      <c r="A575" s="66"/>
      <c r="B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8" customHeight="1">
      <c r="A576" s="66"/>
      <c r="B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8" customHeight="1">
      <c r="A577" s="66"/>
      <c r="B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8" customHeight="1">
      <c r="A578" s="66"/>
      <c r="B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8" customHeight="1">
      <c r="A579" s="66"/>
      <c r="B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8" customHeight="1">
      <c r="A580" s="66"/>
      <c r="B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8" customHeight="1">
      <c r="A581" s="66"/>
      <c r="B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8" customHeight="1">
      <c r="A582" s="66"/>
      <c r="B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8" customHeight="1">
      <c r="A583" s="66"/>
      <c r="B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8" customHeight="1">
      <c r="A584" s="66"/>
      <c r="B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5">
      <c r="A585" s="66"/>
      <c r="B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5">
      <c r="A586" s="66"/>
      <c r="B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5">
      <c r="A587" s="66"/>
      <c r="B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5">
      <c r="A588" s="66"/>
      <c r="B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5">
      <c r="A589" s="66"/>
      <c r="B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8" customHeight="1">
      <c r="A590" s="66"/>
      <c r="B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8" customHeight="1">
      <c r="A591" s="66"/>
      <c r="B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8" customHeight="1">
      <c r="A592" s="66"/>
      <c r="B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8" customHeight="1">
      <c r="A593" s="66"/>
      <c r="B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8" customHeight="1">
      <c r="A594" s="66"/>
      <c r="B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8" customHeight="1">
      <c r="A595" s="66"/>
      <c r="B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8" customHeight="1">
      <c r="A596" s="66"/>
      <c r="B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8" customHeight="1">
      <c r="A597" s="66"/>
      <c r="B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8" customHeight="1">
      <c r="A598" s="66"/>
      <c r="B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8" customHeight="1">
      <c r="A599" s="66"/>
      <c r="B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8" customHeight="1">
      <c r="A600" s="66"/>
      <c r="B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8" customHeight="1">
      <c r="A601" s="66"/>
      <c r="B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8" customHeight="1">
      <c r="A602" s="66"/>
      <c r="B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8" customHeight="1">
      <c r="A603" s="66"/>
      <c r="B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8" customHeight="1">
      <c r="A604" s="66"/>
      <c r="B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8" customHeight="1">
      <c r="A605" s="66"/>
      <c r="B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8" customHeight="1">
      <c r="A606" s="66"/>
      <c r="B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8" customHeight="1">
      <c r="A607" s="66"/>
      <c r="B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8" customHeight="1">
      <c r="A608" s="66"/>
      <c r="B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8" customHeight="1">
      <c r="A609" s="66"/>
      <c r="B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8" customHeight="1">
      <c r="A610" s="66"/>
      <c r="B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8" customHeight="1">
      <c r="A611" s="66"/>
      <c r="B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8" customHeight="1">
      <c r="A612" s="66"/>
      <c r="B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8" customHeight="1">
      <c r="A613" s="66"/>
      <c r="B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8" customHeight="1">
      <c r="A614" s="66"/>
      <c r="B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8" customHeight="1">
      <c r="A615" s="66"/>
      <c r="B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8" customHeight="1">
      <c r="A616" s="66"/>
      <c r="B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8" customHeight="1">
      <c r="A617" s="66"/>
      <c r="B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8" customHeight="1">
      <c r="A618" s="66"/>
      <c r="B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8" customHeight="1">
      <c r="A619" s="66"/>
      <c r="B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8" customHeight="1">
      <c r="A620" s="66"/>
      <c r="B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8" customHeight="1">
      <c r="A621" s="66"/>
      <c r="B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8" customHeight="1">
      <c r="A622" s="66"/>
      <c r="B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8" customHeight="1">
      <c r="A623" s="66"/>
      <c r="B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8" customHeight="1">
      <c r="A624" s="66"/>
      <c r="B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8" customHeight="1"/>
    <row r="626" ht="18" customHeight="1"/>
  </sheetData>
  <sheetProtection sheet="1" objects="1" scenarios="1"/>
  <protectedRanges>
    <protectedRange sqref="J54:J67 V54:V67 J94:J107 J136:J149 J178:J191 J219:J232 V94:V107 V136:V149 V178:V191 V219:V232 V262:V275 V303:V316 V345:V358 V387:V400 V429:V442" name="Range3"/>
    <protectedRange sqref="E54:E65 Q54:Q65 E94:E105 E136:E147 E178:E189 E219:E230 Q94:Q105 Q136:Q147 Q178:Q189 Q219:Q230 Q262:Q273 Q303:Q314 Q345:Q356 Q387:Q398 Q429:Q440" name="Range2"/>
    <protectedRange sqref="E50 Q258 Q299 Q341 Q383 Q425 Q50 E90 Q90 E132 Q132 E174 Q174 E215 Q215" name="Range1"/>
  </protectedRanges>
  <mergeCells count="227">
    <mergeCell ref="AF19:AG19"/>
    <mergeCell ref="AF20:AG20"/>
    <mergeCell ref="AF21:AG21"/>
    <mergeCell ref="AA9:AF9"/>
    <mergeCell ref="AA3:AF8"/>
    <mergeCell ref="Q90:U90"/>
    <mergeCell ref="O92:R92"/>
    <mergeCell ref="S92:S109"/>
    <mergeCell ref="T92:W92"/>
    <mergeCell ref="O93:P93"/>
    <mergeCell ref="Q93:R93"/>
    <mergeCell ref="T93:U93"/>
    <mergeCell ref="V93:W93"/>
    <mergeCell ref="O106:P107"/>
    <mergeCell ref="O108:Q109"/>
    <mergeCell ref="R108:R109"/>
    <mergeCell ref="T108:U109"/>
    <mergeCell ref="AD10:AE10"/>
    <mergeCell ref="AA29:AG31"/>
    <mergeCell ref="AA11:AG11"/>
    <mergeCell ref="AA13:AG13"/>
    <mergeCell ref="AA15:AG15"/>
    <mergeCell ref="AF23:AG23"/>
    <mergeCell ref="F68:F69"/>
    <mergeCell ref="H68:I69"/>
    <mergeCell ref="AA17:AC17"/>
    <mergeCell ref="AA18:AC18"/>
    <mergeCell ref="AA19:AC19"/>
    <mergeCell ref="AA20:AC20"/>
    <mergeCell ref="AA21:AC21"/>
    <mergeCell ref="AA22:AC22"/>
    <mergeCell ref="AF22:AG22"/>
    <mergeCell ref="AF17:AG17"/>
    <mergeCell ref="E50:I50"/>
    <mergeCell ref="Q50:U50"/>
    <mergeCell ref="AF24:AG24"/>
    <mergeCell ref="AF25:AG25"/>
    <mergeCell ref="AF26:AG26"/>
    <mergeCell ref="AF27:AG27"/>
    <mergeCell ref="AF28:AG28"/>
    <mergeCell ref="AA27:AC27"/>
    <mergeCell ref="AA28:AC28"/>
    <mergeCell ref="AA23:AC23"/>
    <mergeCell ref="AA24:AC24"/>
    <mergeCell ref="AA25:AC25"/>
    <mergeCell ref="AA26:AC26"/>
    <mergeCell ref="AF18:AG18"/>
    <mergeCell ref="E215:I215"/>
    <mergeCell ref="C217:F217"/>
    <mergeCell ref="G217:G234"/>
    <mergeCell ref="H217:K217"/>
    <mergeCell ref="E173:I173"/>
    <mergeCell ref="E131:I131"/>
    <mergeCell ref="E132:I132"/>
    <mergeCell ref="C134:F134"/>
    <mergeCell ref="G134:G151"/>
    <mergeCell ref="H134:K134"/>
    <mergeCell ref="C135:D135"/>
    <mergeCell ref="E135:F135"/>
    <mergeCell ref="H135:I135"/>
    <mergeCell ref="J135:K135"/>
    <mergeCell ref="C148:D149"/>
    <mergeCell ref="C233:E234"/>
    <mergeCell ref="F233:F234"/>
    <mergeCell ref="H233:I234"/>
    <mergeCell ref="C218:D218"/>
    <mergeCell ref="E218:F218"/>
    <mergeCell ref="H218:I218"/>
    <mergeCell ref="J218:K218"/>
    <mergeCell ref="C231:D232"/>
    <mergeCell ref="C150:E151"/>
    <mergeCell ref="E255:I255"/>
    <mergeCell ref="C257:F257"/>
    <mergeCell ref="G257:G274"/>
    <mergeCell ref="H257:K257"/>
    <mergeCell ref="C258:D258"/>
    <mergeCell ref="E258:F258"/>
    <mergeCell ref="H258:I258"/>
    <mergeCell ref="J258:K258"/>
    <mergeCell ref="C271:D272"/>
    <mergeCell ref="C273:E274"/>
    <mergeCell ref="F273:F274"/>
    <mergeCell ref="H273:I274"/>
    <mergeCell ref="E297:I297"/>
    <mergeCell ref="C299:F299"/>
    <mergeCell ref="G299:G316"/>
    <mergeCell ref="H299:K299"/>
    <mergeCell ref="C300:D300"/>
    <mergeCell ref="E300:F300"/>
    <mergeCell ref="H300:I300"/>
    <mergeCell ref="J300:K300"/>
    <mergeCell ref="C313:D314"/>
    <mergeCell ref="C315:E316"/>
    <mergeCell ref="F315:F316"/>
    <mergeCell ref="H315:I316"/>
    <mergeCell ref="E339:I339"/>
    <mergeCell ref="C341:F341"/>
    <mergeCell ref="G341:G358"/>
    <mergeCell ref="H341:K341"/>
    <mergeCell ref="C342:D342"/>
    <mergeCell ref="E342:F342"/>
    <mergeCell ref="H342:I342"/>
    <mergeCell ref="J342:K342"/>
    <mergeCell ref="C355:D356"/>
    <mergeCell ref="C357:E358"/>
    <mergeCell ref="F357:F358"/>
    <mergeCell ref="H357:I358"/>
    <mergeCell ref="E381:I381"/>
    <mergeCell ref="C383:F383"/>
    <mergeCell ref="G383:G400"/>
    <mergeCell ref="H383:K383"/>
    <mergeCell ref="C384:D384"/>
    <mergeCell ref="E384:F384"/>
    <mergeCell ref="H384:I384"/>
    <mergeCell ref="J384:K384"/>
    <mergeCell ref="C397:D398"/>
    <mergeCell ref="C399:E400"/>
    <mergeCell ref="F399:F400"/>
    <mergeCell ref="H399:I400"/>
    <mergeCell ref="E423:I423"/>
    <mergeCell ref="C425:F425"/>
    <mergeCell ref="G425:G442"/>
    <mergeCell ref="H425:K425"/>
    <mergeCell ref="C426:D426"/>
    <mergeCell ref="E426:F426"/>
    <mergeCell ref="H426:I426"/>
    <mergeCell ref="J426:K426"/>
    <mergeCell ref="C439:D440"/>
    <mergeCell ref="C441:E442"/>
    <mergeCell ref="F441:F442"/>
    <mergeCell ref="H441:I442"/>
    <mergeCell ref="E465:I465"/>
    <mergeCell ref="C467:F467"/>
    <mergeCell ref="G467:G484"/>
    <mergeCell ref="H467:K467"/>
    <mergeCell ref="C468:D468"/>
    <mergeCell ref="E468:F468"/>
    <mergeCell ref="H468:I468"/>
    <mergeCell ref="J468:K468"/>
    <mergeCell ref="C481:D482"/>
    <mergeCell ref="C483:E484"/>
    <mergeCell ref="F483:F484"/>
    <mergeCell ref="H483:I484"/>
    <mergeCell ref="Q132:U132"/>
    <mergeCell ref="O134:R134"/>
    <mergeCell ref="S134:S151"/>
    <mergeCell ref="T134:W134"/>
    <mergeCell ref="O135:P135"/>
    <mergeCell ref="Q135:R135"/>
    <mergeCell ref="T135:U135"/>
    <mergeCell ref="V135:W135"/>
    <mergeCell ref="O148:P149"/>
    <mergeCell ref="O150:Q151"/>
    <mergeCell ref="R150:R151"/>
    <mergeCell ref="T150:U151"/>
    <mergeCell ref="Q174:U174"/>
    <mergeCell ref="O176:R176"/>
    <mergeCell ref="Q215:U215"/>
    <mergeCell ref="O217:R217"/>
    <mergeCell ref="S217:S234"/>
    <mergeCell ref="T217:W217"/>
    <mergeCell ref="O218:P218"/>
    <mergeCell ref="Q218:R218"/>
    <mergeCell ref="T218:U218"/>
    <mergeCell ref="V218:W218"/>
    <mergeCell ref="O231:P232"/>
    <mergeCell ref="O233:Q234"/>
    <mergeCell ref="R233:R234"/>
    <mergeCell ref="T233:U234"/>
    <mergeCell ref="S176:S193"/>
    <mergeCell ref="T176:W176"/>
    <mergeCell ref="O177:P177"/>
    <mergeCell ref="Q177:R177"/>
    <mergeCell ref="T177:U177"/>
    <mergeCell ref="V177:W177"/>
    <mergeCell ref="O190:P191"/>
    <mergeCell ref="O192:Q193"/>
    <mergeCell ref="R192:R193"/>
    <mergeCell ref="T192:U193"/>
    <mergeCell ref="C106:D107"/>
    <mergeCell ref="C108:E109"/>
    <mergeCell ref="F108:F109"/>
    <mergeCell ref="H108:I109"/>
    <mergeCell ref="O52:R52"/>
    <mergeCell ref="S52:S69"/>
    <mergeCell ref="T52:W52"/>
    <mergeCell ref="O53:P53"/>
    <mergeCell ref="Q53:R53"/>
    <mergeCell ref="T53:U53"/>
    <mergeCell ref="V53:W53"/>
    <mergeCell ref="O66:P67"/>
    <mergeCell ref="O68:Q69"/>
    <mergeCell ref="R68:R69"/>
    <mergeCell ref="T68:U69"/>
    <mergeCell ref="C52:F52"/>
    <mergeCell ref="G52:G69"/>
    <mergeCell ref="H52:K52"/>
    <mergeCell ref="C53:D53"/>
    <mergeCell ref="E53:F53"/>
    <mergeCell ref="H53:I53"/>
    <mergeCell ref="J53:K53"/>
    <mergeCell ref="C66:D67"/>
    <mergeCell ref="C68:E69"/>
    <mergeCell ref="E214:I214"/>
    <mergeCell ref="D6:K17"/>
    <mergeCell ref="F150:F151"/>
    <mergeCell ref="H150:I151"/>
    <mergeCell ref="E174:I174"/>
    <mergeCell ref="C176:F176"/>
    <mergeCell ref="G176:G193"/>
    <mergeCell ref="H176:K176"/>
    <mergeCell ref="C177:D177"/>
    <mergeCell ref="E177:F177"/>
    <mergeCell ref="H177:I177"/>
    <mergeCell ref="J177:K177"/>
    <mergeCell ref="C190:D191"/>
    <mergeCell ref="C192:E193"/>
    <mergeCell ref="F192:F193"/>
    <mergeCell ref="H192:I193"/>
    <mergeCell ref="E90:I90"/>
    <mergeCell ref="C92:F92"/>
    <mergeCell ref="G92:G109"/>
    <mergeCell ref="H92:K92"/>
    <mergeCell ref="C93:D93"/>
    <mergeCell ref="E93:F93"/>
    <mergeCell ref="H93:I93"/>
    <mergeCell ref="J93:K93"/>
  </mergeCells>
  <dataValidations count="1">
    <dataValidation type="list" allowBlank="1" showInputMessage="1" showErrorMessage="1" sqref="X343:X356 Q54:Q65 V54:V67 Q262:Q273 X301:X314 V219:V232 X259:X272 V178:V191 X218:X231 V136:V149 X177:X190 V94:V107 X135:X148 J219:J232 X93:X106 E469:E480 J469:J482 E427:E438 J427:J440 E385:E396 J385:J398 E343:E354 J343:J356 E301:E312 V429:V442 E259:E270 J259:J272 E178:E189 J178:J191 E136:E147 J136:J149 E94:E105 J94:J107 E54:E65 J54:J67 V303:V316 E219:E230 Q94:Q105 Q136:Q147 Q178:Q189 Q219:Q230 V262:V275 Q303:Q314 Q345:Q356 V345:V358 Q387:Q398 V387:V400 Q429:Q440 J301:J302 J314">
      <formula1>$AF$492:$AF$495</formula1>
    </dataValidation>
  </dataValidations>
  <printOptions horizontalCentered="1"/>
  <pageMargins left="0.354166666666667" right="0.604166666666667" top="0.680555555555556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rightToLeft="1" view="pageLayout" zoomScale="120" zoomScalePageLayoutView="120" workbookViewId="0" topLeftCell="A1">
      <selection activeCell="E10" sqref="E10"/>
    </sheetView>
  </sheetViews>
  <sheetFormatPr defaultColWidth="9.140625" defaultRowHeight="15"/>
  <cols>
    <col min="1" max="1" width="6.00390625" style="6" customWidth="1"/>
    <col min="2" max="2" width="16.00390625" style="0" customWidth="1"/>
    <col min="3" max="3" width="25.140625" style="0" customWidth="1"/>
    <col min="4" max="4" width="7.57421875" style="6" customWidth="1"/>
    <col min="5" max="5" width="9.140625" style="6" customWidth="1"/>
    <col min="6" max="6" width="11.8515625" style="6" customWidth="1"/>
    <col min="7" max="7" width="11.28125" style="6" customWidth="1"/>
    <col min="8" max="8" width="14.28125" style="6" customWidth="1"/>
    <col min="9" max="9" width="11.140625" style="6" customWidth="1"/>
    <col min="10" max="10" width="12.421875" style="6" customWidth="1"/>
    <col min="11" max="11" width="12.00390625" style="6" customWidth="1"/>
  </cols>
  <sheetData>
    <row r="1" spans="1:11" ht="66" customHeight="1" thickBot="1">
      <c r="A1" s="7" t="s">
        <v>4</v>
      </c>
      <c r="B1" s="8" t="s">
        <v>13</v>
      </c>
      <c r="C1" s="8" t="s">
        <v>14</v>
      </c>
      <c r="D1" s="8" t="s">
        <v>15</v>
      </c>
      <c r="E1" s="9" t="s">
        <v>16</v>
      </c>
      <c r="F1" s="9" t="s">
        <v>38</v>
      </c>
      <c r="G1" s="9" t="s">
        <v>39</v>
      </c>
      <c r="H1" s="9" t="s">
        <v>40</v>
      </c>
      <c r="I1" s="18" t="s">
        <v>41</v>
      </c>
      <c r="J1" s="10" t="s">
        <v>17</v>
      </c>
      <c r="K1" s="9" t="s">
        <v>18</v>
      </c>
    </row>
    <row r="2" spans="1:20" ht="18.75" customHeight="1" thickTop="1">
      <c r="A2" s="7">
        <v>1</v>
      </c>
      <c r="B2" s="11" t="s">
        <v>19</v>
      </c>
      <c r="C2" s="11" t="s">
        <v>20</v>
      </c>
      <c r="D2" s="7">
        <v>2</v>
      </c>
      <c r="E2" s="7">
        <v>2</v>
      </c>
      <c r="F2" s="7">
        <v>18.14</v>
      </c>
      <c r="G2" s="12"/>
      <c r="H2" s="12">
        <f>'مدیر گروه و معاون'!AF18</f>
        <v>15.535714285714286</v>
      </c>
      <c r="I2" s="12">
        <f>(0.4*F2)+(0.2*G2)+(0.4*H2)</f>
        <v>13.470285714285716</v>
      </c>
      <c r="J2" s="12">
        <f>I2*E2</f>
        <v>26.94057142857143</v>
      </c>
      <c r="K2" s="7"/>
      <c r="L2" s="13"/>
      <c r="M2" s="171" t="s">
        <v>45</v>
      </c>
      <c r="N2" s="172"/>
      <c r="O2" s="172"/>
      <c r="P2" s="172"/>
      <c r="Q2" s="172"/>
      <c r="R2" s="172"/>
      <c r="S2" s="172"/>
      <c r="T2" s="173"/>
    </row>
    <row r="3" spans="1:20" ht="18.75">
      <c r="A3" s="7">
        <v>2</v>
      </c>
      <c r="B3" s="11" t="s">
        <v>19</v>
      </c>
      <c r="C3" s="11" t="s">
        <v>21</v>
      </c>
      <c r="D3" s="14">
        <v>2</v>
      </c>
      <c r="E3" s="14">
        <v>2</v>
      </c>
      <c r="F3" s="7">
        <v>18.14</v>
      </c>
      <c r="G3" s="7">
        <v>19.33</v>
      </c>
      <c r="H3" s="12">
        <f>'مدیر گروه و معاون'!AF18</f>
        <v>15.535714285714286</v>
      </c>
      <c r="I3" s="12">
        <f aca="true" t="shared" si="0" ref="I3:I17">(0.4*F3)+(0.2*G3)+(0.4*H3)</f>
        <v>17.336285714285715</v>
      </c>
      <c r="J3" s="12">
        <f aca="true" t="shared" si="1" ref="J3:J17">I3*E3</f>
        <v>34.67257142857143</v>
      </c>
      <c r="K3" s="7"/>
      <c r="L3" s="13"/>
      <c r="M3" s="174"/>
      <c r="N3" s="175"/>
      <c r="O3" s="175"/>
      <c r="P3" s="175"/>
      <c r="Q3" s="175"/>
      <c r="R3" s="175"/>
      <c r="S3" s="175"/>
      <c r="T3" s="176"/>
    </row>
    <row r="4" spans="1:20" ht="18.75">
      <c r="A4" s="7">
        <v>3</v>
      </c>
      <c r="B4" s="11" t="s">
        <v>19</v>
      </c>
      <c r="C4" s="11" t="s">
        <v>22</v>
      </c>
      <c r="D4" s="15">
        <v>0.74</v>
      </c>
      <c r="E4" s="15">
        <v>0.74</v>
      </c>
      <c r="F4" s="7">
        <v>18.14</v>
      </c>
      <c r="G4" s="7">
        <v>19.33</v>
      </c>
      <c r="H4" s="12">
        <f>'مدیر گروه و معاون'!AF18</f>
        <v>15.535714285714286</v>
      </c>
      <c r="I4" s="12">
        <f t="shared" si="0"/>
        <v>17.336285714285715</v>
      </c>
      <c r="J4" s="12">
        <f t="shared" si="1"/>
        <v>12.82885142857143</v>
      </c>
      <c r="K4" s="7"/>
      <c r="L4" s="13"/>
      <c r="M4" s="174"/>
      <c r="N4" s="175"/>
      <c r="O4" s="175"/>
      <c r="P4" s="175"/>
      <c r="Q4" s="175"/>
      <c r="R4" s="175"/>
      <c r="S4" s="175"/>
      <c r="T4" s="176"/>
    </row>
    <row r="5" spans="1:20" ht="18.75">
      <c r="A5" s="7">
        <v>4</v>
      </c>
      <c r="B5" s="7" t="s">
        <v>19</v>
      </c>
      <c r="C5" s="11" t="s">
        <v>23</v>
      </c>
      <c r="D5" s="14">
        <v>2</v>
      </c>
      <c r="E5" s="14">
        <v>2</v>
      </c>
      <c r="F5" s="7">
        <v>18.14</v>
      </c>
      <c r="G5" s="7">
        <v>19.33</v>
      </c>
      <c r="H5" s="12">
        <f>'مدیر گروه و معاون'!AF18</f>
        <v>15.535714285714286</v>
      </c>
      <c r="I5" s="12">
        <f t="shared" si="0"/>
        <v>17.336285714285715</v>
      </c>
      <c r="J5" s="12">
        <f t="shared" si="1"/>
        <v>34.67257142857143</v>
      </c>
      <c r="K5" s="7"/>
      <c r="L5" s="13"/>
      <c r="M5" s="174"/>
      <c r="N5" s="175"/>
      <c r="O5" s="175"/>
      <c r="P5" s="175"/>
      <c r="Q5" s="175"/>
      <c r="R5" s="175"/>
      <c r="S5" s="175"/>
      <c r="T5" s="176"/>
    </row>
    <row r="6" spans="1:20" ht="18.75">
      <c r="A6" s="7">
        <v>5</v>
      </c>
      <c r="B6" s="11" t="s">
        <v>24</v>
      </c>
      <c r="C6" s="11" t="s">
        <v>21</v>
      </c>
      <c r="D6" s="7">
        <v>2</v>
      </c>
      <c r="E6" s="7">
        <v>2</v>
      </c>
      <c r="F6" s="7">
        <v>16.85</v>
      </c>
      <c r="G6" s="7">
        <v>19.83</v>
      </c>
      <c r="H6" s="12">
        <f>'مدیر گروه و معاون'!AF19</f>
        <v>15.148809523809524</v>
      </c>
      <c r="I6" s="12">
        <f t="shared" si="0"/>
        <v>16.765523809523813</v>
      </c>
      <c r="J6" s="12">
        <f t="shared" si="1"/>
        <v>33.53104761904763</v>
      </c>
      <c r="K6" s="7"/>
      <c r="L6" s="13"/>
      <c r="M6" s="174"/>
      <c r="N6" s="175"/>
      <c r="O6" s="175"/>
      <c r="P6" s="175"/>
      <c r="Q6" s="175"/>
      <c r="R6" s="175"/>
      <c r="S6" s="175"/>
      <c r="T6" s="176"/>
    </row>
    <row r="7" spans="1:20" ht="18.75">
      <c r="A7" s="7">
        <v>6</v>
      </c>
      <c r="B7" s="11" t="s">
        <v>24</v>
      </c>
      <c r="C7" s="11" t="s">
        <v>25</v>
      </c>
      <c r="D7" s="7">
        <v>1</v>
      </c>
      <c r="E7" s="7">
        <v>1</v>
      </c>
      <c r="F7" s="7">
        <v>18.67</v>
      </c>
      <c r="G7" s="7">
        <v>19.83</v>
      </c>
      <c r="H7" s="12">
        <f>'مدیر گروه و معاون'!AF19</f>
        <v>15.148809523809524</v>
      </c>
      <c r="I7" s="12">
        <f t="shared" si="0"/>
        <v>17.49352380952381</v>
      </c>
      <c r="J7" s="12">
        <f t="shared" si="1"/>
        <v>17.49352380952381</v>
      </c>
      <c r="K7" s="7"/>
      <c r="L7" s="13"/>
      <c r="M7" s="174"/>
      <c r="N7" s="175"/>
      <c r="O7" s="175"/>
      <c r="P7" s="175"/>
      <c r="Q7" s="175"/>
      <c r="R7" s="175"/>
      <c r="S7" s="175"/>
      <c r="T7" s="176"/>
    </row>
    <row r="8" spans="1:20" ht="18.75">
      <c r="A8" s="7">
        <v>7</v>
      </c>
      <c r="B8" s="11" t="s">
        <v>24</v>
      </c>
      <c r="C8" s="11" t="s">
        <v>26</v>
      </c>
      <c r="D8" s="7">
        <v>1.5</v>
      </c>
      <c r="E8" s="7">
        <v>1.5</v>
      </c>
      <c r="F8" s="7">
        <v>18.37</v>
      </c>
      <c r="G8" s="7">
        <v>19.83</v>
      </c>
      <c r="H8" s="12">
        <f>'مدیر گروه و معاون'!AF19</f>
        <v>15.148809523809524</v>
      </c>
      <c r="I8" s="12">
        <f t="shared" si="0"/>
        <v>17.37352380952381</v>
      </c>
      <c r="J8" s="12">
        <f t="shared" si="1"/>
        <v>26.060285714285715</v>
      </c>
      <c r="K8" s="7"/>
      <c r="L8" s="13"/>
      <c r="M8" s="174"/>
      <c r="N8" s="175"/>
      <c r="O8" s="175"/>
      <c r="P8" s="175"/>
      <c r="Q8" s="175"/>
      <c r="R8" s="175"/>
      <c r="S8" s="175"/>
      <c r="T8" s="176"/>
    </row>
    <row r="9" spans="1:20" ht="19.5" thickBot="1">
      <c r="A9" s="7">
        <v>8</v>
      </c>
      <c r="B9" s="11" t="s">
        <v>24</v>
      </c>
      <c r="C9" s="11" t="s">
        <v>27</v>
      </c>
      <c r="D9" s="7">
        <v>1.5</v>
      </c>
      <c r="E9" s="7">
        <v>1.5</v>
      </c>
      <c r="F9" s="7">
        <v>16.31</v>
      </c>
      <c r="G9" s="7">
        <v>19.83</v>
      </c>
      <c r="H9" s="12">
        <f>'مدیر گروه و معاون'!AF19</f>
        <v>15.148809523809524</v>
      </c>
      <c r="I9" s="12">
        <f t="shared" si="0"/>
        <v>16.549523809523812</v>
      </c>
      <c r="J9" s="12">
        <f t="shared" si="1"/>
        <v>24.82428571428572</v>
      </c>
      <c r="K9" s="7"/>
      <c r="L9" s="13"/>
      <c r="M9" s="177"/>
      <c r="N9" s="178"/>
      <c r="O9" s="178"/>
      <c r="P9" s="178"/>
      <c r="Q9" s="178"/>
      <c r="R9" s="178"/>
      <c r="S9" s="178"/>
      <c r="T9" s="179"/>
    </row>
    <row r="10" spans="1:20" ht="19.5" thickTop="1">
      <c r="A10" s="7">
        <v>9</v>
      </c>
      <c r="B10" s="11" t="s">
        <v>24</v>
      </c>
      <c r="C10" s="11" t="s">
        <v>28</v>
      </c>
      <c r="D10" s="7">
        <v>1</v>
      </c>
      <c r="E10" s="7">
        <v>1</v>
      </c>
      <c r="F10" s="7">
        <v>17.62</v>
      </c>
      <c r="G10" s="7">
        <v>19.83</v>
      </c>
      <c r="H10" s="12">
        <f>'مدیر گروه و معاون'!AF19</f>
        <v>15.148809523809524</v>
      </c>
      <c r="I10" s="12">
        <f t="shared" si="0"/>
        <v>17.073523809523813</v>
      </c>
      <c r="J10" s="12">
        <f t="shared" si="1"/>
        <v>17.073523809523813</v>
      </c>
      <c r="K10" s="7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8.75">
      <c r="A11" s="7">
        <v>10</v>
      </c>
      <c r="B11" s="11" t="s">
        <v>29</v>
      </c>
      <c r="C11" s="11" t="s">
        <v>21</v>
      </c>
      <c r="D11" s="7">
        <v>2</v>
      </c>
      <c r="E11" s="7">
        <v>2</v>
      </c>
      <c r="F11" s="7">
        <v>17.11</v>
      </c>
      <c r="G11" s="7">
        <v>20</v>
      </c>
      <c r="H11" s="7">
        <v>20</v>
      </c>
      <c r="I11" s="12">
        <f t="shared" si="0"/>
        <v>18.844</v>
      </c>
      <c r="J11" s="12">
        <f t="shared" si="1"/>
        <v>37.688</v>
      </c>
      <c r="K11" s="7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8.75">
      <c r="A12" s="7">
        <v>11</v>
      </c>
      <c r="B12" s="11" t="s">
        <v>29</v>
      </c>
      <c r="C12" s="11" t="s">
        <v>30</v>
      </c>
      <c r="D12" s="7">
        <v>1</v>
      </c>
      <c r="E12" s="7">
        <v>1</v>
      </c>
      <c r="F12" s="7">
        <v>17.11</v>
      </c>
      <c r="G12" s="7">
        <v>20</v>
      </c>
      <c r="H12" s="7">
        <v>20</v>
      </c>
      <c r="I12" s="12">
        <f t="shared" si="0"/>
        <v>18.844</v>
      </c>
      <c r="J12" s="12">
        <f t="shared" si="1"/>
        <v>18.844</v>
      </c>
      <c r="K12" s="7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8.75">
      <c r="A13" s="7">
        <v>12</v>
      </c>
      <c r="B13" s="11" t="s">
        <v>29</v>
      </c>
      <c r="C13" s="11" t="s">
        <v>26</v>
      </c>
      <c r="D13" s="7">
        <v>1.5</v>
      </c>
      <c r="E13" s="7">
        <v>1.5</v>
      </c>
      <c r="F13" s="7">
        <v>17.11</v>
      </c>
      <c r="G13" s="7">
        <v>20</v>
      </c>
      <c r="H13" s="7">
        <v>20</v>
      </c>
      <c r="I13" s="12">
        <f t="shared" si="0"/>
        <v>18.844</v>
      </c>
      <c r="J13" s="12">
        <f t="shared" si="1"/>
        <v>28.266000000000002</v>
      </c>
      <c r="K13" s="7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8.75">
      <c r="A14" s="7">
        <v>13</v>
      </c>
      <c r="B14" s="11" t="s">
        <v>29</v>
      </c>
      <c r="C14" s="11" t="s">
        <v>20</v>
      </c>
      <c r="D14" s="7">
        <v>2</v>
      </c>
      <c r="E14" s="7">
        <v>2</v>
      </c>
      <c r="F14" s="7">
        <v>17.11</v>
      </c>
      <c r="G14" s="7">
        <v>20</v>
      </c>
      <c r="H14" s="7">
        <v>20</v>
      </c>
      <c r="I14" s="12">
        <f t="shared" si="0"/>
        <v>18.844</v>
      </c>
      <c r="J14" s="12">
        <f t="shared" si="1"/>
        <v>37.688</v>
      </c>
      <c r="K14" s="7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.75">
      <c r="A15" s="7">
        <v>14</v>
      </c>
      <c r="B15" s="11" t="s">
        <v>29</v>
      </c>
      <c r="C15" s="11" t="s">
        <v>31</v>
      </c>
      <c r="D15" s="7">
        <v>0.5</v>
      </c>
      <c r="E15" s="7">
        <v>0.5</v>
      </c>
      <c r="F15" s="7">
        <v>17.11</v>
      </c>
      <c r="G15" s="7">
        <v>20</v>
      </c>
      <c r="H15" s="7">
        <v>20</v>
      </c>
      <c r="I15" s="12">
        <f t="shared" si="0"/>
        <v>18.844</v>
      </c>
      <c r="J15" s="12">
        <f t="shared" si="1"/>
        <v>9.422</v>
      </c>
      <c r="K15" s="7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8.75">
      <c r="A16" s="7">
        <v>15</v>
      </c>
      <c r="B16" s="11" t="s">
        <v>29</v>
      </c>
      <c r="C16" s="11" t="s">
        <v>31</v>
      </c>
      <c r="D16" s="7">
        <v>0.5</v>
      </c>
      <c r="E16" s="7">
        <v>0.5</v>
      </c>
      <c r="F16" s="7">
        <v>17.11</v>
      </c>
      <c r="G16" s="7">
        <v>20</v>
      </c>
      <c r="H16" s="7">
        <v>20</v>
      </c>
      <c r="I16" s="12">
        <f t="shared" si="0"/>
        <v>18.844</v>
      </c>
      <c r="J16" s="12">
        <f t="shared" si="1"/>
        <v>9.422</v>
      </c>
      <c r="K16" s="7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8.75">
      <c r="A17" s="7">
        <v>16</v>
      </c>
      <c r="B17" s="11" t="s">
        <v>29</v>
      </c>
      <c r="C17" s="11" t="s">
        <v>32</v>
      </c>
      <c r="D17" s="7">
        <v>1</v>
      </c>
      <c r="E17" s="7">
        <v>1</v>
      </c>
      <c r="F17" s="7">
        <v>17.11</v>
      </c>
      <c r="G17" s="7">
        <v>20</v>
      </c>
      <c r="H17" s="7">
        <v>20</v>
      </c>
      <c r="I17" s="12">
        <f t="shared" si="0"/>
        <v>18.844</v>
      </c>
      <c r="J17" s="12">
        <f t="shared" si="1"/>
        <v>18.844</v>
      </c>
      <c r="K17" s="7"/>
      <c r="L17" s="13"/>
      <c r="M17" s="13"/>
      <c r="N17" s="13"/>
      <c r="O17" s="13"/>
      <c r="P17" s="13"/>
      <c r="Q17" s="13"/>
      <c r="R17" s="13"/>
      <c r="S17" s="13"/>
      <c r="T17" s="13"/>
    </row>
    <row r="18" spans="1:14" ht="21.75" thickBot="1">
      <c r="A18" s="180" t="s">
        <v>33</v>
      </c>
      <c r="B18" s="181"/>
      <c r="C18" s="181"/>
      <c r="D18" s="182"/>
      <c r="E18" s="21">
        <f>SUM(E2:E17)</f>
        <v>22.240000000000002</v>
      </c>
      <c r="F18" s="183" t="s">
        <v>34</v>
      </c>
      <c r="G18" s="184"/>
      <c r="H18" s="184"/>
      <c r="I18" s="185"/>
      <c r="J18" s="19">
        <f>SUM(J2:J17)</f>
        <v>388.2712323809525</v>
      </c>
      <c r="K18" s="16"/>
      <c r="L18" s="13"/>
      <c r="M18" s="13"/>
      <c r="N18" s="13"/>
    </row>
    <row r="19" spans="1:14" ht="23.25" thickBot="1">
      <c r="A19" s="186" t="s">
        <v>35</v>
      </c>
      <c r="B19" s="187"/>
      <c r="C19" s="187"/>
      <c r="D19" s="187"/>
      <c r="E19" s="187"/>
      <c r="F19" s="187"/>
      <c r="G19" s="187"/>
      <c r="H19" s="187"/>
      <c r="I19" s="187"/>
      <c r="J19" s="188"/>
      <c r="K19" s="17">
        <f>J18/E18</f>
        <v>17.45823886605002</v>
      </c>
      <c r="L19" s="13"/>
      <c r="M19" s="13"/>
      <c r="N19" s="13"/>
    </row>
    <row r="20" spans="1:14" ht="96.75" customHeight="1" thickBot="1">
      <c r="A20" s="189" t="s">
        <v>36</v>
      </c>
      <c r="B20" s="190"/>
      <c r="C20" s="190"/>
      <c r="D20" s="190"/>
      <c r="E20" s="190"/>
      <c r="F20" s="189" t="s">
        <v>37</v>
      </c>
      <c r="G20" s="190"/>
      <c r="H20" s="190"/>
      <c r="I20" s="190"/>
      <c r="J20" s="190"/>
      <c r="K20" s="191"/>
      <c r="L20" s="13"/>
      <c r="M20" s="13"/>
      <c r="N20" s="13"/>
    </row>
    <row r="21" spans="1:11" ht="15">
      <c r="A21"/>
      <c r="D21"/>
      <c r="E21"/>
      <c r="F21"/>
      <c r="G21"/>
      <c r="H21"/>
      <c r="I21"/>
      <c r="J21"/>
      <c r="K21"/>
    </row>
    <row r="22" spans="1:11" ht="15">
      <c r="A22"/>
      <c r="D22"/>
      <c r="E22"/>
      <c r="F22"/>
      <c r="G22"/>
      <c r="H22"/>
      <c r="I22"/>
      <c r="J22"/>
      <c r="K22"/>
    </row>
  </sheetData>
  <sheetProtection sheet="1" objects="1" scenarios="1" insertRows="0" deleteRows="0"/>
  <protectedRanges>
    <protectedRange sqref="A2:H17" name="Range1"/>
  </protectedRanges>
  <mergeCells count="6">
    <mergeCell ref="M2:T9"/>
    <mergeCell ref="A18:D18"/>
    <mergeCell ref="F18:I18"/>
    <mergeCell ref="A19:J19"/>
    <mergeCell ref="A20:E20"/>
    <mergeCell ref="F20:K20"/>
  </mergeCells>
  <printOptions horizontalCentered="1"/>
  <pageMargins left="0.25" right="0.5" top="0.75" bottom="0.75" header="0.3" footer="0.3"/>
  <pageSetup horizontalDpi="300" verticalDpi="300" orientation="landscape" paperSize="9" r:id="rId1"/>
  <headerFooter>
    <oddHeader>&amp;R&amp;"B Nazanin,Bold"&amp;12جدول شماره 10- مربوط به ارزشيابي كيفيت تدريس از تاريخ آخرين ارتقاء موضوع بند دو ماده دو آئين نامه ارتقاء (فعاليتهاي آموزشي) اعضاي هيات علمي آموزشي و پژوهشي موسسه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Goudarzi</dc:creator>
  <cp:keywords/>
  <dc:description/>
  <cp:lastModifiedBy>Immunologist</cp:lastModifiedBy>
  <cp:lastPrinted>2018-04-27T12:21:43Z</cp:lastPrinted>
  <dcterms:created xsi:type="dcterms:W3CDTF">2015-02-23T17:20:05Z</dcterms:created>
  <dcterms:modified xsi:type="dcterms:W3CDTF">2018-05-29T08:35:53Z</dcterms:modified>
  <cp:category/>
  <cp:version/>
  <cp:contentType/>
  <cp:contentStatus/>
</cp:coreProperties>
</file>